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11" r:id="rId5"/>
    <sheet name="Лист6" sheetId="12" r:id="rId6"/>
  </sheets>
  <calcPr calcId="144525"/>
</workbook>
</file>

<file path=xl/calcChain.xml><?xml version="1.0" encoding="utf-8"?>
<calcChain xmlns="http://schemas.openxmlformats.org/spreadsheetml/2006/main">
  <c r="C41" i="11"/>
  <c r="D30"/>
  <c r="E30"/>
  <c r="F30"/>
  <c r="G30"/>
  <c r="C30"/>
  <c r="D19"/>
  <c r="E19"/>
  <c r="F19"/>
  <c r="G19"/>
  <c r="C19"/>
  <c r="D8"/>
  <c r="E8"/>
  <c r="F8"/>
  <c r="G8"/>
  <c r="C8"/>
  <c r="D28" i="4"/>
  <c r="E28"/>
  <c r="F28"/>
  <c r="G28"/>
  <c r="C28"/>
  <c r="D8"/>
  <c r="E8"/>
  <c r="F8"/>
  <c r="G8"/>
  <c r="C8"/>
  <c r="D29" i="3"/>
  <c r="E29"/>
  <c r="F29"/>
  <c r="G29"/>
  <c r="C29"/>
  <c r="D8"/>
  <c r="E8"/>
  <c r="F8"/>
  <c r="G8"/>
  <c r="C8"/>
  <c r="D19" i="2"/>
  <c r="E19"/>
  <c r="F19"/>
  <c r="G19"/>
  <c r="C19"/>
  <c r="D8"/>
  <c r="E8"/>
  <c r="F8"/>
  <c r="G8"/>
  <c r="C8"/>
  <c r="C20" s="1"/>
  <c r="D29" i="1"/>
  <c r="E29"/>
  <c r="F29"/>
  <c r="G29"/>
  <c r="C29"/>
  <c r="G3"/>
  <c r="G11" s="1"/>
  <c r="G23" s="1"/>
  <c r="F3"/>
  <c r="F11" s="1"/>
  <c r="F23" s="1"/>
  <c r="E3"/>
  <c r="E11" s="1"/>
  <c r="E23" s="1"/>
  <c r="D3"/>
  <c r="D11" s="1"/>
  <c r="D23" s="1"/>
  <c r="C3"/>
  <c r="C11" s="1"/>
  <c r="C23" s="1"/>
  <c r="B3"/>
  <c r="B11" s="1"/>
  <c r="B23" s="1"/>
  <c r="D8"/>
  <c r="E8"/>
  <c r="F8"/>
  <c r="G8"/>
  <c r="C8"/>
  <c r="G11" i="2"/>
  <c r="F11"/>
  <c r="E11"/>
  <c r="D11"/>
  <c r="C11"/>
  <c r="B11"/>
  <c r="A11"/>
  <c r="G19" i="1"/>
  <c r="F19"/>
  <c r="E19"/>
  <c r="D19"/>
  <c r="C19"/>
  <c r="A11"/>
  <c r="A23" s="1"/>
  <c r="D40" i="2"/>
  <c r="E40"/>
  <c r="F40"/>
  <c r="G40"/>
  <c r="C40"/>
  <c r="D30"/>
  <c r="E30"/>
  <c r="F30"/>
  <c r="G30"/>
  <c r="C30"/>
  <c r="D20" l="1"/>
  <c r="G20"/>
  <c r="E20"/>
  <c r="F20"/>
  <c r="G41" i="11"/>
  <c r="F41"/>
  <c r="E41"/>
  <c r="D41"/>
  <c r="D24"/>
  <c r="D33" s="1"/>
  <c r="C20"/>
  <c r="G11"/>
  <c r="G24" s="1"/>
  <c r="G33" s="1"/>
  <c r="F11"/>
  <c r="F24" s="1"/>
  <c r="F33" s="1"/>
  <c r="E11"/>
  <c r="E24" s="1"/>
  <c r="E33" s="1"/>
  <c r="D11"/>
  <c r="C11"/>
  <c r="C24" s="1"/>
  <c r="C33" s="1"/>
  <c r="B11"/>
  <c r="B24" s="1"/>
  <c r="B33" s="1"/>
  <c r="A11"/>
  <c r="A24" s="1"/>
  <c r="A33" s="1"/>
  <c r="G20"/>
  <c r="E20"/>
  <c r="D20"/>
  <c r="D18" i="4"/>
  <c r="E18"/>
  <c r="F18"/>
  <c r="G18"/>
  <c r="C18"/>
  <c r="G38"/>
  <c r="F38"/>
  <c r="E38"/>
  <c r="D38"/>
  <c r="C38"/>
  <c r="G11"/>
  <c r="G23" s="1"/>
  <c r="G31" s="1"/>
  <c r="F11"/>
  <c r="F23" s="1"/>
  <c r="F31" s="1"/>
  <c r="E11"/>
  <c r="E23" s="1"/>
  <c r="E31" s="1"/>
  <c r="D11"/>
  <c r="D23" s="1"/>
  <c r="D31" s="1"/>
  <c r="C11"/>
  <c r="C23" s="1"/>
  <c r="C31" s="1"/>
  <c r="B11"/>
  <c r="B23" s="1"/>
  <c r="B31" s="1"/>
  <c r="A11"/>
  <c r="A23" s="1"/>
  <c r="A31" s="1"/>
  <c r="G39" i="3"/>
  <c r="F39"/>
  <c r="E39"/>
  <c r="D39"/>
  <c r="C39"/>
  <c r="G18"/>
  <c r="F18"/>
  <c r="F19" s="1"/>
  <c r="E18"/>
  <c r="E19" s="1"/>
  <c r="D18"/>
  <c r="C18"/>
  <c r="G11"/>
  <c r="G23" s="1"/>
  <c r="G32" s="1"/>
  <c r="F11"/>
  <c r="F23" s="1"/>
  <c r="F32" s="1"/>
  <c r="E11"/>
  <c r="E23" s="1"/>
  <c r="E32" s="1"/>
  <c r="D11"/>
  <c r="D23" s="1"/>
  <c r="D32" s="1"/>
  <c r="C11"/>
  <c r="C23" s="1"/>
  <c r="C32" s="1"/>
  <c r="B11"/>
  <c r="B23" s="1"/>
  <c r="B32" s="1"/>
  <c r="A11"/>
  <c r="A23" s="1"/>
  <c r="A32" s="1"/>
  <c r="G38" i="1"/>
  <c r="F38"/>
  <c r="E38"/>
  <c r="D38"/>
  <c r="C38"/>
  <c r="G33" i="2"/>
  <c r="F33"/>
  <c r="E33"/>
  <c r="D33"/>
  <c r="C33"/>
  <c r="B33"/>
  <c r="A33"/>
  <c r="G32" i="1"/>
  <c r="F32"/>
  <c r="E32"/>
  <c r="D32"/>
  <c r="C32"/>
  <c r="B32"/>
  <c r="A32"/>
  <c r="D42" i="11" l="1"/>
  <c r="F42"/>
  <c r="E42"/>
  <c r="F20"/>
  <c r="G42"/>
  <c r="C42"/>
  <c r="G19" i="4"/>
  <c r="F19"/>
  <c r="D19"/>
  <c r="C19"/>
  <c r="E19"/>
  <c r="C19" i="3"/>
  <c r="G40"/>
  <c r="G41" i="2"/>
  <c r="C40" i="3"/>
  <c r="F39" i="1"/>
  <c r="E39" i="4"/>
  <c r="D39"/>
  <c r="C39"/>
  <c r="G39"/>
  <c r="F39"/>
  <c r="E39" i="1"/>
  <c r="G39"/>
  <c r="F41" i="2"/>
  <c r="D39" i="1"/>
  <c r="C39"/>
  <c r="D19" i="3"/>
  <c r="G19"/>
  <c r="F40"/>
  <c r="E40"/>
  <c r="D40"/>
  <c r="D41" i="2"/>
  <c r="C41"/>
  <c r="E41"/>
</calcChain>
</file>

<file path=xl/sharedStrings.xml><?xml version="1.0" encoding="utf-8"?>
<sst xmlns="http://schemas.openxmlformats.org/spreadsheetml/2006/main" count="319" uniqueCount="161">
  <si>
    <t>№ ТК</t>
  </si>
  <si>
    <t>Наименование блюда</t>
  </si>
  <si>
    <t>Вес</t>
  </si>
  <si>
    <t>Белки</t>
  </si>
  <si>
    <t>Жиры</t>
  </si>
  <si>
    <t>Углеводы</t>
  </si>
  <si>
    <t>Энергетическая  Ц</t>
  </si>
  <si>
    <t>Бутерброд с маслом</t>
  </si>
  <si>
    <t xml:space="preserve">  ЗАВТРАК</t>
  </si>
  <si>
    <t xml:space="preserve">  ОБЕД</t>
  </si>
  <si>
    <t>Макароны отварные с маслом</t>
  </si>
  <si>
    <t>Котлета мясная</t>
  </si>
  <si>
    <t>Итого за день:</t>
  </si>
  <si>
    <t xml:space="preserve"> Итого за обед:</t>
  </si>
  <si>
    <t xml:space="preserve"> 1 неделя - 2 день</t>
  </si>
  <si>
    <t xml:space="preserve"> ЗАВТРАК</t>
  </si>
  <si>
    <t>Бутерброд с повидлом</t>
  </si>
  <si>
    <t>Какао с молоком</t>
  </si>
  <si>
    <t xml:space="preserve"> ОБЕД</t>
  </si>
  <si>
    <t>Борщ со свежей капустой, со сметаной</t>
  </si>
  <si>
    <t>Компот из с/фруктов</t>
  </si>
  <si>
    <t>Итого за обед:</t>
  </si>
  <si>
    <t>Итого за завтрак :</t>
  </si>
  <si>
    <t>1 неделя - 3 день</t>
  </si>
  <si>
    <t>Бутерброд с сыром</t>
  </si>
  <si>
    <t>Каша манная на молоке с маслом</t>
  </si>
  <si>
    <t>Хлеб 1,2 сорт</t>
  </si>
  <si>
    <t>Напиток из шиповника</t>
  </si>
  <si>
    <t>Кофейный напиток с молоком</t>
  </si>
  <si>
    <t>1 неделя - 5 день</t>
  </si>
  <si>
    <t xml:space="preserve"> 2 неделя - 1 день</t>
  </si>
  <si>
    <t>Щи со свежей капустой, со сметаной</t>
  </si>
  <si>
    <t>2 неделя - 2 день</t>
  </si>
  <si>
    <t xml:space="preserve"> 2 неделя - 3 день</t>
  </si>
  <si>
    <t>Каша овсянная на молоке с маслом</t>
  </si>
  <si>
    <t>Сырники со сгущённым молоком</t>
  </si>
  <si>
    <t>2 неделя - 4 день</t>
  </si>
  <si>
    <t xml:space="preserve"> 2 неделя - 5 день</t>
  </si>
  <si>
    <t>Суп молочный с макаронными изделиями</t>
  </si>
  <si>
    <t>Чай с молоком</t>
  </si>
  <si>
    <t>Фрукты свежие (апельсин)</t>
  </si>
  <si>
    <t>Фрукты свежие (яблоко)</t>
  </si>
  <si>
    <t>Омлет натуральный</t>
  </si>
  <si>
    <t>Компот из ягоды св/з (черника)</t>
  </si>
  <si>
    <t>Капуста тушённая с мясом</t>
  </si>
  <si>
    <t>Каша гречневая</t>
  </si>
  <si>
    <t>Овощи в нарезке (помидор)</t>
  </si>
  <si>
    <t>Салат с морковью и черносливом</t>
  </si>
  <si>
    <t>Суп гороховый</t>
  </si>
  <si>
    <t>Компот из яблок с вишней</t>
  </si>
  <si>
    <t>Горошек зелёный консервированный</t>
  </si>
  <si>
    <t>Рис припущеный</t>
  </si>
  <si>
    <t>Котлета рыбная</t>
  </si>
  <si>
    <t>Хлеб 1сорт</t>
  </si>
  <si>
    <t>Пудинг из творога с яблоками</t>
  </si>
  <si>
    <t>Биойогурт ягодный</t>
  </si>
  <si>
    <t>Салат из свежих овощей</t>
  </si>
  <si>
    <t>Чай с ягодой св/з (брусника)</t>
  </si>
  <si>
    <t>Каша Дружба на молоке с маслом</t>
  </si>
  <si>
    <t>Винегрет с маслом растительным</t>
  </si>
  <si>
    <t>Картофельное пюре</t>
  </si>
  <si>
    <t>Салат из капусты с морковью</t>
  </si>
  <si>
    <t>Гречка отварная с маслом</t>
  </si>
  <si>
    <t>Голубцы ленивые</t>
  </si>
  <si>
    <t>Компот из ягоды св/з (вишня)</t>
  </si>
  <si>
    <t>Каша пшённая на молоке, с маслом</t>
  </si>
  <si>
    <t>Овощи в нарезке (огурец)</t>
  </si>
  <si>
    <t>Свекольник со сметаной</t>
  </si>
  <si>
    <t>Хлеб 1, 2 сорт</t>
  </si>
  <si>
    <t>Фрукты свежие ( апельсин)</t>
  </si>
  <si>
    <t>Суп молочный с гречкой</t>
  </si>
  <si>
    <t>Овощи в нарезке (перец)</t>
  </si>
  <si>
    <t>Рис припущенный с маслом</t>
  </si>
  <si>
    <t>Печень по - срагоновски</t>
  </si>
  <si>
    <t>Компот из чернослива</t>
  </si>
  <si>
    <t>ИТОГО за 10 дней</t>
  </si>
  <si>
    <t>Салат из картофеля с зелёным горошком</t>
  </si>
  <si>
    <t>Суп картофельный с клёцками</t>
  </si>
  <si>
    <t>Суп с макаронными изделиями</t>
  </si>
  <si>
    <t>Рассольник Ленинградский</t>
  </si>
  <si>
    <t>№103</t>
  </si>
  <si>
    <t>ПВ</t>
  </si>
  <si>
    <t>№1</t>
  </si>
  <si>
    <t>№4</t>
  </si>
  <si>
    <t>№26</t>
  </si>
  <si>
    <t>№101</t>
  </si>
  <si>
    <t>№12</t>
  </si>
  <si>
    <t>№29</t>
  </si>
  <si>
    <t>№14</t>
  </si>
  <si>
    <t>№116</t>
  </si>
  <si>
    <t>№106</t>
  </si>
  <si>
    <t>№11</t>
  </si>
  <si>
    <t>№110</t>
  </si>
  <si>
    <t>№102</t>
  </si>
  <si>
    <t>№6</t>
  </si>
  <si>
    <t>№27</t>
  </si>
  <si>
    <t>№8</t>
  </si>
  <si>
    <t>№100</t>
  </si>
  <si>
    <t>№25</t>
  </si>
  <si>
    <t>№3</t>
  </si>
  <si>
    <t>№32</t>
  </si>
  <si>
    <t>№105</t>
  </si>
  <si>
    <t>№13</t>
  </si>
  <si>
    <t>№108</t>
  </si>
  <si>
    <t>№5</t>
  </si>
  <si>
    <t>№33</t>
  </si>
  <si>
    <t>№21</t>
  </si>
  <si>
    <t>№24</t>
  </si>
  <si>
    <t>№23</t>
  </si>
  <si>
    <t>№36</t>
  </si>
  <si>
    <t>№38</t>
  </si>
  <si>
    <t>№28</t>
  </si>
  <si>
    <t>№39</t>
  </si>
  <si>
    <t>№37</t>
  </si>
  <si>
    <t xml:space="preserve">Картофельное пюре </t>
  </si>
  <si>
    <t>Рагу из курицы</t>
  </si>
  <si>
    <t>№48</t>
  </si>
  <si>
    <t>Плов с курицей</t>
  </si>
  <si>
    <t>№47</t>
  </si>
  <si>
    <t>№46</t>
  </si>
  <si>
    <t>№49</t>
  </si>
  <si>
    <t>Чай с лимоном</t>
  </si>
  <si>
    <t>Компот с брусникой</t>
  </si>
  <si>
    <t>№70</t>
  </si>
  <si>
    <t>№66</t>
  </si>
  <si>
    <t>№125</t>
  </si>
  <si>
    <t>№72</t>
  </si>
  <si>
    <t>№62</t>
  </si>
  <si>
    <t>№67</t>
  </si>
  <si>
    <t>№64</t>
  </si>
  <si>
    <t>№74</t>
  </si>
  <si>
    <t>№73</t>
  </si>
  <si>
    <t>№76</t>
  </si>
  <si>
    <t>№63</t>
  </si>
  <si>
    <t>№71</t>
  </si>
  <si>
    <t>Фрукты свежие (банан)</t>
  </si>
  <si>
    <t>№ТК</t>
  </si>
  <si>
    <t xml:space="preserve"> 1 неделя - 1  день</t>
  </si>
  <si>
    <t>1 неделя - 4 день</t>
  </si>
  <si>
    <t>Хлеб 2 сорт</t>
  </si>
  <si>
    <t>Йогурт фруктовый</t>
  </si>
  <si>
    <t>Напиток кисломолочный (снежок)</t>
  </si>
  <si>
    <t>Пельмени отварные со сметаной</t>
  </si>
  <si>
    <t>№</t>
  </si>
  <si>
    <t>Уголок творожный</t>
  </si>
  <si>
    <t>Суп картофельный с мясом птицы</t>
  </si>
  <si>
    <t>Курица отварная</t>
  </si>
  <si>
    <t>№48.1</t>
  </si>
  <si>
    <t>Утверждаю:</t>
  </si>
  <si>
    <t>Директор МБОУ "СОШ № 6" п. Железнодорожный</t>
  </si>
  <si>
    <t>Севостьянова Е.Е. ____________________</t>
  </si>
  <si>
    <t>Приказ № _____________</t>
  </si>
  <si>
    <t>" _____"  __________________  2023 год</t>
  </si>
  <si>
    <t>ЦИКЛИЧНОЕ МЕНЮ</t>
  </si>
  <si>
    <t xml:space="preserve">Двуухразовое </t>
  </si>
  <si>
    <t>горячее питание</t>
  </si>
  <si>
    <t>Завтрак - Обед</t>
  </si>
  <si>
    <t>На питание детей с аллергической реакцией на рыбные блюда</t>
  </si>
  <si>
    <t>МБОУ "СОШ № 6" п. Железнодорожный</t>
  </si>
  <si>
    <t>на  2023 - 2024 учебный год</t>
  </si>
  <si>
    <t>Возраст детей 7 - 11 лет  Осенний - Весенний период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</si>
</sst>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2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/>
    <xf numFmtId="0" fontId="1" fillId="0" borderId="10" xfId="0" applyFont="1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2" fontId="1" fillId="0" borderId="16" xfId="0" applyNumberFormat="1" applyFont="1" applyBorder="1"/>
    <xf numFmtId="2" fontId="1" fillId="0" borderId="3" xfId="0" applyNumberFormat="1" applyFont="1" applyBorder="1"/>
    <xf numFmtId="2" fontId="1" fillId="0" borderId="8" xfId="0" applyNumberFormat="1" applyFont="1" applyBorder="1"/>
    <xf numFmtId="0" fontId="1" fillId="0" borderId="17" xfId="0" applyFont="1" applyBorder="1"/>
    <xf numFmtId="2" fontId="1" fillId="0" borderId="18" xfId="0" applyNumberFormat="1" applyFont="1" applyBorder="1"/>
    <xf numFmtId="2" fontId="1" fillId="0" borderId="14" xfId="0" applyNumberFormat="1" applyFont="1" applyBorder="1"/>
    <xf numFmtId="2" fontId="1" fillId="0" borderId="15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0" fontId="1" fillId="2" borderId="16" xfId="0" applyFont="1" applyFill="1" applyBorder="1"/>
    <xf numFmtId="0" fontId="0" fillId="0" borderId="13" xfId="0" applyBorder="1"/>
    <xf numFmtId="2" fontId="1" fillId="0" borderId="4" xfId="0" applyNumberFormat="1" applyFont="1" applyBorder="1"/>
    <xf numFmtId="2" fontId="1" fillId="0" borderId="9" xfId="0" applyNumberFormat="1" applyFont="1" applyBorder="1"/>
    <xf numFmtId="0" fontId="1" fillId="3" borderId="5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topLeftCell="A13" workbookViewId="0">
      <selection activeCell="B44" sqref="B44"/>
    </sheetView>
  </sheetViews>
  <sheetFormatPr defaultRowHeight="14.4"/>
  <cols>
    <col min="1" max="1" width="11.6640625" customWidth="1"/>
    <col min="2" max="2" width="52.33203125" customWidth="1"/>
    <col min="3" max="3" width="11" customWidth="1"/>
    <col min="4" max="4" width="11.33203125" customWidth="1"/>
    <col min="5" max="5" width="11.5546875" customWidth="1"/>
    <col min="6" max="6" width="11.88671875" customWidth="1"/>
    <col min="7" max="7" width="22.109375" customWidth="1"/>
  </cols>
  <sheetData>
    <row r="1" spans="1:8" ht="15.6">
      <c r="A1" s="1"/>
      <c r="B1" s="12" t="s">
        <v>137</v>
      </c>
      <c r="C1" s="1"/>
      <c r="D1" s="1"/>
      <c r="E1" s="1"/>
      <c r="F1" s="1"/>
      <c r="G1" s="1"/>
    </row>
    <row r="2" spans="1:8" ht="16.2" thickBot="1">
      <c r="A2" s="1"/>
      <c r="B2" s="12" t="s">
        <v>15</v>
      </c>
      <c r="C2" s="1"/>
      <c r="D2" s="1"/>
      <c r="E2" s="1"/>
      <c r="F2" s="1"/>
      <c r="G2" s="1"/>
    </row>
    <row r="3" spans="1:8" ht="16.2" thickBot="1">
      <c r="A3" s="17" t="s">
        <v>136</v>
      </c>
      <c r="B3" s="18" t="str">
        <f>Лист2!B24</f>
        <v>Наименование блюда</v>
      </c>
      <c r="C3" s="18" t="str">
        <f>Лист2!C24</f>
        <v>Вес</v>
      </c>
      <c r="D3" s="18" t="str">
        <f>Лист2!D24</f>
        <v>Белки</v>
      </c>
      <c r="E3" s="18" t="str">
        <f>Лист2!E24</f>
        <v>Жиры</v>
      </c>
      <c r="F3" s="18" t="str">
        <f>Лист2!F24</f>
        <v>Углеводы</v>
      </c>
      <c r="G3" s="19" t="str">
        <f>Лист2!G24</f>
        <v>Энергетическая  Ц</v>
      </c>
    </row>
    <row r="4" spans="1:8" ht="15.6">
      <c r="A4" s="24" t="s">
        <v>82</v>
      </c>
      <c r="B4" s="20" t="s">
        <v>139</v>
      </c>
      <c r="C4" s="20">
        <v>25</v>
      </c>
      <c r="D4" s="21">
        <v>2.15</v>
      </c>
      <c r="E4" s="21">
        <v>0.33</v>
      </c>
      <c r="F4" s="21">
        <v>11.3</v>
      </c>
      <c r="G4" s="25">
        <v>57</v>
      </c>
      <c r="H4" s="1"/>
    </row>
    <row r="5" spans="1:8" ht="15.6">
      <c r="A5" s="24" t="s">
        <v>108</v>
      </c>
      <c r="B5" s="20" t="s">
        <v>24</v>
      </c>
      <c r="C5" s="20">
        <v>50</v>
      </c>
      <c r="D5" s="21">
        <v>6.4</v>
      </c>
      <c r="E5" s="21">
        <v>11.58</v>
      </c>
      <c r="F5" s="21">
        <v>13.17</v>
      </c>
      <c r="G5" s="25">
        <v>175</v>
      </c>
      <c r="H5" s="1"/>
    </row>
    <row r="6" spans="1:8" ht="15.6">
      <c r="A6" s="7" t="s">
        <v>90</v>
      </c>
      <c r="B6" s="2" t="s">
        <v>38</v>
      </c>
      <c r="C6" s="2">
        <v>200</v>
      </c>
      <c r="D6" s="3">
        <v>5.5</v>
      </c>
      <c r="E6" s="3">
        <v>4.5</v>
      </c>
      <c r="F6" s="3">
        <v>17.899999999999999</v>
      </c>
      <c r="G6" s="8">
        <v>50.9</v>
      </c>
      <c r="H6" s="1"/>
    </row>
    <row r="7" spans="1:8" ht="16.2" thickBot="1">
      <c r="A7" s="7" t="s">
        <v>133</v>
      </c>
      <c r="B7" s="2" t="s">
        <v>39</v>
      </c>
      <c r="C7" s="2">
        <v>200</v>
      </c>
      <c r="D7" s="3">
        <v>1.6</v>
      </c>
      <c r="E7" s="3">
        <v>1.1000000000000001</v>
      </c>
      <c r="F7" s="3">
        <v>8.6999999999999993</v>
      </c>
      <c r="G7" s="8">
        <v>158</v>
      </c>
      <c r="H7" s="1"/>
    </row>
    <row r="8" spans="1:8" ht="16.2" thickBot="1">
      <c r="A8" s="17"/>
      <c r="B8" s="18" t="s">
        <v>22</v>
      </c>
      <c r="C8" s="18">
        <f>SUM(C4:C7)</f>
        <v>475</v>
      </c>
      <c r="D8" s="26">
        <f t="shared" ref="D8:G8" si="0">SUM(D4:D7)</f>
        <v>15.65</v>
      </c>
      <c r="E8" s="26">
        <f t="shared" si="0"/>
        <v>17.510000000000002</v>
      </c>
      <c r="F8" s="26">
        <f t="shared" si="0"/>
        <v>51.069999999999993</v>
      </c>
      <c r="G8" s="27">
        <f t="shared" si="0"/>
        <v>440.9</v>
      </c>
      <c r="H8" s="1"/>
    </row>
    <row r="9" spans="1:8" ht="15.6">
      <c r="A9" s="1"/>
      <c r="B9" s="1"/>
      <c r="C9" s="1"/>
      <c r="D9" s="1"/>
      <c r="E9" s="1"/>
      <c r="F9" s="1"/>
      <c r="G9" s="1"/>
      <c r="H9" s="1"/>
    </row>
    <row r="10" spans="1:8" ht="16.2" thickBot="1">
      <c r="A10" s="1"/>
      <c r="B10" s="12" t="s">
        <v>18</v>
      </c>
      <c r="C10" s="1"/>
      <c r="D10" s="1"/>
      <c r="E10" s="1"/>
      <c r="F10" s="1"/>
      <c r="G10" s="1"/>
      <c r="H10" s="1"/>
    </row>
    <row r="11" spans="1:8" ht="16.2" thickBot="1">
      <c r="A11" s="17" t="str">
        <f t="shared" ref="A11:G11" si="1">A3</f>
        <v>№ТК</v>
      </c>
      <c r="B11" s="18" t="str">
        <f t="shared" si="1"/>
        <v>Наименование блюда</v>
      </c>
      <c r="C11" s="18" t="str">
        <f t="shared" si="1"/>
        <v>Вес</v>
      </c>
      <c r="D11" s="18" t="str">
        <f t="shared" si="1"/>
        <v>Белки</v>
      </c>
      <c r="E11" s="18" t="str">
        <f t="shared" si="1"/>
        <v>Жиры</v>
      </c>
      <c r="F11" s="18" t="str">
        <f t="shared" si="1"/>
        <v>Углеводы</v>
      </c>
      <c r="G11" s="19" t="str">
        <f t="shared" si="1"/>
        <v>Энергетическая  Ц</v>
      </c>
      <c r="H11" s="1"/>
    </row>
    <row r="12" spans="1:8" ht="15.6">
      <c r="A12" s="24" t="s">
        <v>82</v>
      </c>
      <c r="B12" s="20" t="s">
        <v>26</v>
      </c>
      <c r="C12" s="20">
        <v>50</v>
      </c>
      <c r="D12" s="21">
        <v>4.4000000000000004</v>
      </c>
      <c r="E12" s="21">
        <v>0.6</v>
      </c>
      <c r="F12" s="21">
        <v>26</v>
      </c>
      <c r="G12" s="25">
        <v>112</v>
      </c>
      <c r="H12" s="1"/>
    </row>
    <row r="13" spans="1:8" ht="15.6">
      <c r="A13" s="24" t="s">
        <v>91</v>
      </c>
      <c r="B13" s="20" t="s">
        <v>59</v>
      </c>
      <c r="C13" s="20">
        <v>60</v>
      </c>
      <c r="D13" s="21">
        <v>0.6</v>
      </c>
      <c r="E13" s="21">
        <v>5.3</v>
      </c>
      <c r="F13" s="21">
        <v>4.0999999999999996</v>
      </c>
      <c r="G13" s="25">
        <v>67.099999999999994</v>
      </c>
      <c r="H13" s="1"/>
    </row>
    <row r="14" spans="1:8" ht="15.6">
      <c r="A14" s="7" t="s">
        <v>111</v>
      </c>
      <c r="B14" s="2" t="s">
        <v>78</v>
      </c>
      <c r="C14" s="2">
        <v>200</v>
      </c>
      <c r="D14" s="3">
        <v>8.92</v>
      </c>
      <c r="E14" s="3">
        <v>7.8</v>
      </c>
      <c r="F14" s="3">
        <v>18.100000000000001</v>
      </c>
      <c r="G14" s="8">
        <v>178</v>
      </c>
      <c r="H14" s="1"/>
    </row>
    <row r="15" spans="1:8" ht="15.6">
      <c r="A15" s="7" t="s">
        <v>92</v>
      </c>
      <c r="B15" s="2" t="s">
        <v>42</v>
      </c>
      <c r="C15" s="2">
        <v>150</v>
      </c>
      <c r="D15" s="3">
        <v>12.7</v>
      </c>
      <c r="E15" s="3">
        <v>18</v>
      </c>
      <c r="F15" s="3">
        <v>3.3</v>
      </c>
      <c r="G15" s="8">
        <v>225.5</v>
      </c>
      <c r="H15" s="1"/>
    </row>
    <row r="16" spans="1:8" ht="15.6">
      <c r="A16" s="7" t="s">
        <v>129</v>
      </c>
      <c r="B16" s="2" t="s">
        <v>57</v>
      </c>
      <c r="C16" s="2">
        <v>200</v>
      </c>
      <c r="D16" s="3">
        <v>0.3</v>
      </c>
      <c r="E16" s="3">
        <v>0.1</v>
      </c>
      <c r="F16" s="3">
        <v>7.4</v>
      </c>
      <c r="G16" s="8">
        <v>31.2</v>
      </c>
      <c r="H16" s="1"/>
    </row>
    <row r="17" spans="1:8" ht="15.6">
      <c r="A17" s="13" t="s">
        <v>125</v>
      </c>
      <c r="B17" s="14" t="s">
        <v>40</v>
      </c>
      <c r="C17" s="14">
        <v>250</v>
      </c>
      <c r="D17" s="15">
        <v>2.2999999999999998</v>
      </c>
      <c r="E17" s="15">
        <v>0.5</v>
      </c>
      <c r="F17" s="15">
        <v>20.3</v>
      </c>
      <c r="G17" s="16">
        <v>94.5</v>
      </c>
      <c r="H17" s="1"/>
    </row>
    <row r="18" spans="1:8" ht="16.2" thickBot="1">
      <c r="A18" s="13"/>
      <c r="B18" s="14"/>
      <c r="C18" s="14"/>
      <c r="D18" s="15"/>
      <c r="E18" s="15"/>
      <c r="F18" s="15"/>
      <c r="G18" s="16"/>
      <c r="H18" s="1"/>
    </row>
    <row r="19" spans="1:8" ht="16.2" thickBot="1">
      <c r="A19" s="17"/>
      <c r="B19" s="18" t="s">
        <v>21</v>
      </c>
      <c r="C19" s="18">
        <f>SUM(C12:C18)</f>
        <v>910</v>
      </c>
      <c r="D19" s="26">
        <f t="shared" ref="D19:G19" si="2">SUM(D12:D18)</f>
        <v>29.22</v>
      </c>
      <c r="E19" s="26">
        <f t="shared" si="2"/>
        <v>32.299999999999997</v>
      </c>
      <c r="F19" s="26">
        <f t="shared" si="2"/>
        <v>79.2</v>
      </c>
      <c r="G19" s="27">
        <f t="shared" si="2"/>
        <v>708.30000000000007</v>
      </c>
      <c r="H19" s="1"/>
    </row>
    <row r="20" spans="1:8" ht="15.6">
      <c r="A20" s="1"/>
      <c r="B20" s="12"/>
      <c r="C20" s="1"/>
      <c r="D20" s="1"/>
      <c r="E20" s="1"/>
      <c r="F20" s="1"/>
      <c r="G20" s="1"/>
    </row>
    <row r="21" spans="1:8" ht="15.6">
      <c r="A21" s="1"/>
      <c r="B21" s="12" t="s">
        <v>14</v>
      </c>
      <c r="C21" s="1"/>
      <c r="D21" s="1"/>
      <c r="E21" s="1"/>
      <c r="F21" s="1"/>
      <c r="G21" s="1"/>
    </row>
    <row r="22" spans="1:8" ht="16.2" thickBot="1">
      <c r="A22" s="1"/>
      <c r="B22" s="12" t="s">
        <v>15</v>
      </c>
      <c r="C22" s="1"/>
      <c r="D22" s="1"/>
      <c r="E22" s="1"/>
      <c r="F22" s="1"/>
      <c r="G22" s="1"/>
    </row>
    <row r="23" spans="1:8" ht="16.2" thickBot="1">
      <c r="A23" s="17" t="str">
        <f t="shared" ref="A23:G23" si="3">A11</f>
        <v>№ТК</v>
      </c>
      <c r="B23" s="18" t="str">
        <f t="shared" si="3"/>
        <v>Наименование блюда</v>
      </c>
      <c r="C23" s="18" t="str">
        <f t="shared" si="3"/>
        <v>Вес</v>
      </c>
      <c r="D23" s="18" t="str">
        <f t="shared" si="3"/>
        <v>Белки</v>
      </c>
      <c r="E23" s="18" t="str">
        <f t="shared" si="3"/>
        <v>Жиры</v>
      </c>
      <c r="F23" s="18" t="str">
        <f t="shared" si="3"/>
        <v>Углеводы</v>
      </c>
      <c r="G23" s="19" t="str">
        <f t="shared" si="3"/>
        <v>Энергетическая  Ц</v>
      </c>
    </row>
    <row r="24" spans="1:8" ht="15.6">
      <c r="A24" s="24" t="s">
        <v>82</v>
      </c>
      <c r="B24" s="20" t="s">
        <v>139</v>
      </c>
      <c r="C24" s="20">
        <v>25</v>
      </c>
      <c r="D24" s="21">
        <v>2.15</v>
      </c>
      <c r="E24" s="21">
        <v>0.33</v>
      </c>
      <c r="F24" s="21">
        <v>11.3</v>
      </c>
      <c r="G24" s="25">
        <v>57</v>
      </c>
      <c r="H24" s="1"/>
    </row>
    <row r="25" spans="1:8" ht="15.6">
      <c r="A25" s="24" t="s">
        <v>107</v>
      </c>
      <c r="B25" s="20" t="s">
        <v>16</v>
      </c>
      <c r="C25" s="20">
        <v>50</v>
      </c>
      <c r="D25" s="21">
        <v>2.1</v>
      </c>
      <c r="E25" s="21">
        <v>8.3000000000000007</v>
      </c>
      <c r="F25" s="21">
        <v>19.7</v>
      </c>
      <c r="G25" s="25">
        <v>161.5</v>
      </c>
      <c r="H25" s="1"/>
    </row>
    <row r="26" spans="1:8" ht="15.6">
      <c r="A26" s="7" t="s">
        <v>85</v>
      </c>
      <c r="B26" s="2" t="s">
        <v>34</v>
      </c>
      <c r="C26" s="2">
        <v>200</v>
      </c>
      <c r="D26" s="3">
        <v>6.8</v>
      </c>
      <c r="E26" s="3">
        <v>7.5</v>
      </c>
      <c r="F26" s="3">
        <v>24.7</v>
      </c>
      <c r="G26" s="8">
        <v>192.6</v>
      </c>
      <c r="H26" s="1"/>
    </row>
    <row r="27" spans="1:8" ht="15.6">
      <c r="A27" s="7" t="s">
        <v>124</v>
      </c>
      <c r="B27" s="2" t="s">
        <v>17</v>
      </c>
      <c r="C27" s="2">
        <v>200</v>
      </c>
      <c r="D27" s="3">
        <v>4.5999999999999996</v>
      </c>
      <c r="E27" s="3">
        <v>3.6</v>
      </c>
      <c r="F27" s="3">
        <v>12.6</v>
      </c>
      <c r="G27" s="8">
        <v>100.4</v>
      </c>
      <c r="H27" s="1"/>
    </row>
    <row r="28" spans="1:8" ht="16.2" thickBot="1">
      <c r="A28" s="7" t="s">
        <v>125</v>
      </c>
      <c r="B28" s="2" t="s">
        <v>41</v>
      </c>
      <c r="C28" s="2">
        <v>170</v>
      </c>
      <c r="D28" s="3">
        <v>0.68</v>
      </c>
      <c r="E28" s="3">
        <v>0.68</v>
      </c>
      <c r="F28" s="3">
        <v>16.7</v>
      </c>
      <c r="G28" s="8">
        <v>79.7</v>
      </c>
      <c r="H28" s="1"/>
    </row>
    <row r="29" spans="1:8" ht="16.2" thickBot="1">
      <c r="A29" s="17"/>
      <c r="B29" s="18" t="s">
        <v>22</v>
      </c>
      <c r="C29" s="18">
        <f>SUM(C24:C28)</f>
        <v>645</v>
      </c>
      <c r="D29" s="26">
        <f t="shared" ref="D29:G29" si="4">SUM(D24:D28)</f>
        <v>16.330000000000002</v>
      </c>
      <c r="E29" s="26">
        <f t="shared" si="4"/>
        <v>20.410000000000004</v>
      </c>
      <c r="F29" s="26">
        <f t="shared" si="4"/>
        <v>85</v>
      </c>
      <c r="G29" s="27">
        <f t="shared" si="4"/>
        <v>591.20000000000005</v>
      </c>
      <c r="H29" s="1"/>
    </row>
    <row r="30" spans="1:8" ht="15.6">
      <c r="A30" s="1"/>
      <c r="B30" s="1"/>
      <c r="C30" s="1"/>
      <c r="D30" s="1"/>
      <c r="E30" s="1"/>
      <c r="F30" s="1"/>
      <c r="G30" s="1"/>
      <c r="H30" s="1"/>
    </row>
    <row r="31" spans="1:8" ht="16.2" thickBot="1">
      <c r="A31" s="1"/>
      <c r="B31" s="12" t="s">
        <v>18</v>
      </c>
      <c r="C31" s="1"/>
      <c r="D31" s="1"/>
      <c r="E31" s="1"/>
      <c r="F31" s="1"/>
      <c r="G31" s="1"/>
      <c r="H31" s="1"/>
    </row>
    <row r="32" spans="1:8" ht="16.2" thickBot="1">
      <c r="A32" s="17" t="str">
        <f t="shared" ref="A32:G32" si="5">A23</f>
        <v>№ТК</v>
      </c>
      <c r="B32" s="18" t="str">
        <f t="shared" si="5"/>
        <v>Наименование блюда</v>
      </c>
      <c r="C32" s="18" t="str">
        <f t="shared" si="5"/>
        <v>Вес</v>
      </c>
      <c r="D32" s="18" t="str">
        <f t="shared" si="5"/>
        <v>Белки</v>
      </c>
      <c r="E32" s="18" t="str">
        <f t="shared" si="5"/>
        <v>Жиры</v>
      </c>
      <c r="F32" s="18" t="str">
        <f t="shared" si="5"/>
        <v>Углеводы</v>
      </c>
      <c r="G32" s="19" t="str">
        <f t="shared" si="5"/>
        <v>Энергетическая  Ц</v>
      </c>
      <c r="H32" s="1"/>
    </row>
    <row r="33" spans="1:8" ht="15.6">
      <c r="A33" s="24" t="s">
        <v>82</v>
      </c>
      <c r="B33" s="20" t="s">
        <v>26</v>
      </c>
      <c r="C33" s="20">
        <v>50</v>
      </c>
      <c r="D33" s="21">
        <v>4.4000000000000004</v>
      </c>
      <c r="E33" s="21">
        <v>0.6</v>
      </c>
      <c r="F33" s="21">
        <v>26</v>
      </c>
      <c r="G33" s="25">
        <v>112</v>
      </c>
      <c r="H33" s="1"/>
    </row>
    <row r="34" spans="1:8" ht="15.6">
      <c r="A34" s="24" t="s">
        <v>86</v>
      </c>
      <c r="B34" s="20" t="s">
        <v>47</v>
      </c>
      <c r="C34" s="20">
        <v>60</v>
      </c>
      <c r="D34" s="21">
        <v>0.9</v>
      </c>
      <c r="E34" s="21">
        <v>0.1</v>
      </c>
      <c r="F34" s="21">
        <v>12.9</v>
      </c>
      <c r="G34" s="25">
        <v>56.8</v>
      </c>
      <c r="H34" s="1"/>
    </row>
    <row r="35" spans="1:8" ht="15.6">
      <c r="A35" s="7" t="s">
        <v>87</v>
      </c>
      <c r="B35" s="2" t="s">
        <v>48</v>
      </c>
      <c r="C35" s="2">
        <v>200</v>
      </c>
      <c r="D35" s="3">
        <v>7.14</v>
      </c>
      <c r="E35" s="3">
        <v>8.8000000000000007</v>
      </c>
      <c r="F35" s="3">
        <v>15.9</v>
      </c>
      <c r="G35" s="8">
        <v>171.5</v>
      </c>
      <c r="H35" s="1"/>
    </row>
    <row r="36" spans="1:8" ht="15.6">
      <c r="A36" s="7" t="s">
        <v>116</v>
      </c>
      <c r="B36" s="2" t="s">
        <v>115</v>
      </c>
      <c r="C36" s="2">
        <v>200</v>
      </c>
      <c r="D36" s="3">
        <v>20.9</v>
      </c>
      <c r="E36" s="3">
        <v>7</v>
      </c>
      <c r="F36" s="3">
        <v>17.600000000000001</v>
      </c>
      <c r="G36" s="8">
        <v>217.4</v>
      </c>
      <c r="H36" s="1"/>
    </row>
    <row r="37" spans="1:8" ht="16.2" thickBot="1">
      <c r="A37" s="7" t="s">
        <v>126</v>
      </c>
      <c r="B37" s="2" t="s">
        <v>49</v>
      </c>
      <c r="C37" s="2">
        <v>200</v>
      </c>
      <c r="D37" s="3">
        <v>0.2</v>
      </c>
      <c r="E37" s="3">
        <v>0.1</v>
      </c>
      <c r="F37" s="3">
        <v>10.199999999999999</v>
      </c>
      <c r="G37" s="8">
        <v>42.5</v>
      </c>
      <c r="H37" s="1"/>
    </row>
    <row r="38" spans="1:8" ht="15.6">
      <c r="A38" s="4"/>
      <c r="B38" s="5" t="s">
        <v>21</v>
      </c>
      <c r="C38" s="5">
        <f>SUM(C33:C37)</f>
        <v>710</v>
      </c>
      <c r="D38" s="22">
        <f>SUM(D33:D37)</f>
        <v>33.540000000000006</v>
      </c>
      <c r="E38" s="22">
        <f>SUM(E33:E37)</f>
        <v>16.600000000000001</v>
      </c>
      <c r="F38" s="22">
        <f>SUM(F33:F37)</f>
        <v>82.600000000000009</v>
      </c>
      <c r="G38" s="32">
        <f>SUM(G33:G37)</f>
        <v>600.20000000000005</v>
      </c>
      <c r="H38" s="1"/>
    </row>
    <row r="39" spans="1:8" ht="16.2" thickBot="1">
      <c r="A39" s="9"/>
      <c r="B39" s="10" t="s">
        <v>12</v>
      </c>
      <c r="C39" s="10">
        <f>C29+C38</f>
        <v>1355</v>
      </c>
      <c r="D39" s="23">
        <f>D29+D38</f>
        <v>49.870000000000005</v>
      </c>
      <c r="E39" s="23">
        <f>E29+E38</f>
        <v>37.010000000000005</v>
      </c>
      <c r="F39" s="23">
        <f>F29+F38</f>
        <v>167.60000000000002</v>
      </c>
      <c r="G39" s="33">
        <f>G29+G38</f>
        <v>1191.4000000000001</v>
      </c>
      <c r="H39" s="1"/>
    </row>
    <row r="40" spans="1:8" ht="15.6">
      <c r="A40" s="1"/>
      <c r="B40" s="1"/>
      <c r="C40" s="1"/>
      <c r="D40" s="1"/>
      <c r="E40" s="1"/>
      <c r="F40" s="1"/>
      <c r="G40" s="1"/>
      <c r="H40" s="1"/>
    </row>
    <row r="41" spans="1:8" ht="15.6">
      <c r="A41" s="1"/>
      <c r="B41" s="1"/>
      <c r="C41" s="1"/>
      <c r="D41" s="1"/>
      <c r="E41" s="1"/>
      <c r="F41" s="1"/>
      <c r="G41" s="1"/>
      <c r="H41" s="1"/>
    </row>
    <row r="42" spans="1:8" ht="15.6">
      <c r="A42" s="1"/>
      <c r="B42" s="1"/>
      <c r="C42" s="1"/>
      <c r="D42" s="1"/>
      <c r="E42" s="1"/>
      <c r="F42" s="1"/>
      <c r="G42" s="1"/>
      <c r="H42" s="1"/>
    </row>
    <row r="43" spans="1:8" ht="15.6">
      <c r="A43" s="1"/>
      <c r="B43" s="1"/>
      <c r="C43" s="1"/>
      <c r="D43" s="1"/>
      <c r="E43" s="1"/>
      <c r="F43" s="1"/>
      <c r="G43" s="1"/>
      <c r="H43" s="1"/>
    </row>
    <row r="44" spans="1:8" ht="15.6">
      <c r="A44" s="1"/>
      <c r="B44" s="1"/>
      <c r="C44" s="1"/>
      <c r="D44" s="1"/>
      <c r="E44" s="1"/>
      <c r="F44" s="1"/>
      <c r="G44" s="1"/>
      <c r="H44" s="1"/>
    </row>
    <row r="45" spans="1:8" ht="15.6">
      <c r="A45" s="1"/>
      <c r="B45" s="1"/>
      <c r="C45" s="1"/>
      <c r="D45" s="1"/>
      <c r="E45" s="1"/>
      <c r="F45" s="1"/>
      <c r="G45" s="1"/>
      <c r="H45" s="1"/>
    </row>
    <row r="46" spans="1:8" ht="15.6">
      <c r="A46" s="1"/>
      <c r="B46" s="1"/>
      <c r="C46" s="1"/>
      <c r="D46" s="1"/>
      <c r="E46" s="1"/>
      <c r="F46" s="1"/>
      <c r="G46" s="1"/>
      <c r="H46" s="1"/>
    </row>
    <row r="47" spans="1:8" ht="15.6">
      <c r="A47" s="1"/>
      <c r="B47" s="1"/>
      <c r="C47" s="1"/>
      <c r="D47" s="1"/>
      <c r="E47" s="1"/>
      <c r="F47" s="1"/>
      <c r="G47" s="1"/>
      <c r="H47" s="1"/>
    </row>
    <row r="48" spans="1:8" ht="15.6">
      <c r="A48" s="1"/>
      <c r="B48" s="1"/>
      <c r="C48" s="1"/>
      <c r="D48" s="1"/>
      <c r="E48" s="1"/>
      <c r="F48" s="1"/>
      <c r="G48" s="1"/>
      <c r="H48" s="1"/>
    </row>
    <row r="49" spans="1:8" ht="15.6">
      <c r="A49" s="1"/>
      <c r="B49" s="1"/>
      <c r="C49" s="1"/>
      <c r="D49" s="1"/>
      <c r="E49" s="1"/>
      <c r="F49" s="1"/>
      <c r="G49" s="1"/>
      <c r="H49" s="1"/>
    </row>
    <row r="50" spans="1:8" ht="15.6">
      <c r="A50" s="1"/>
      <c r="B50" s="1"/>
      <c r="C50" s="1"/>
      <c r="D50" s="1"/>
      <c r="E50" s="1"/>
      <c r="F50" s="1"/>
      <c r="G50" s="1"/>
      <c r="H50" s="1"/>
    </row>
    <row r="51" spans="1:8" ht="15.6">
      <c r="A51" s="1"/>
      <c r="B51" s="1"/>
      <c r="C51" s="1"/>
      <c r="D51" s="1"/>
      <c r="E51" s="1"/>
      <c r="F51" s="1"/>
      <c r="G51" s="1"/>
      <c r="H51" s="1"/>
    </row>
    <row r="52" spans="1:8" ht="15.6">
      <c r="A52" s="1"/>
      <c r="B52" s="1"/>
      <c r="C52" s="1"/>
      <c r="D52" s="1"/>
      <c r="E52" s="1"/>
      <c r="F52" s="1"/>
      <c r="G52" s="1"/>
      <c r="H52" s="1"/>
    </row>
    <row r="53" spans="1:8" ht="15.6">
      <c r="A53" s="1"/>
      <c r="B53" s="1"/>
      <c r="C53" s="1"/>
      <c r="D53" s="1"/>
      <c r="E53" s="1"/>
      <c r="F53" s="1"/>
      <c r="G53" s="1"/>
      <c r="H53" s="1"/>
    </row>
    <row r="54" spans="1:8" ht="15.6">
      <c r="A54" s="1"/>
      <c r="B54" s="1"/>
      <c r="C54" s="1"/>
      <c r="D54" s="1"/>
      <c r="E54" s="1"/>
      <c r="F54" s="1"/>
      <c r="G54" s="1"/>
      <c r="H54" s="1"/>
    </row>
    <row r="55" spans="1:8" ht="15.6">
      <c r="A55" s="1"/>
      <c r="B55" s="1"/>
      <c r="C55" s="1"/>
      <c r="D55" s="1"/>
      <c r="E55" s="1"/>
      <c r="F55" s="1"/>
      <c r="G55" s="1"/>
      <c r="H55" s="1"/>
    </row>
    <row r="56" spans="1:8" ht="15.6">
      <c r="A56" s="1"/>
      <c r="B56" s="1"/>
      <c r="C56" s="1"/>
      <c r="D56" s="1"/>
      <c r="E56" s="1"/>
      <c r="F56" s="1"/>
      <c r="G56" s="1"/>
      <c r="H56" s="1"/>
    </row>
    <row r="57" spans="1:8" ht="15.6">
      <c r="A57" s="1"/>
      <c r="B57" s="1"/>
      <c r="C57" s="1"/>
      <c r="D57" s="1"/>
      <c r="E57" s="1"/>
      <c r="F57" s="1"/>
      <c r="G57" s="1"/>
      <c r="H57" s="1"/>
    </row>
    <row r="58" spans="1:8" ht="15.6">
      <c r="A58" s="1"/>
      <c r="B58" s="1"/>
      <c r="C58" s="1"/>
      <c r="D58" s="1"/>
      <c r="E58" s="1"/>
      <c r="F58" s="1"/>
      <c r="G58" s="1"/>
      <c r="H58" s="1"/>
    </row>
  </sheetData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opLeftCell="A19" workbookViewId="0">
      <selection activeCell="G4" sqref="G4"/>
    </sheetView>
  </sheetViews>
  <sheetFormatPr defaultRowHeight="14.4"/>
  <cols>
    <col min="1" max="1" width="11.109375" customWidth="1"/>
    <col min="2" max="2" width="51.88671875" customWidth="1"/>
    <col min="3" max="3" width="11.109375" customWidth="1"/>
    <col min="4" max="4" width="11.6640625" customWidth="1"/>
    <col min="5" max="5" width="11.109375" customWidth="1"/>
    <col min="6" max="6" width="11.5546875" customWidth="1"/>
    <col min="7" max="7" width="22.88671875" customWidth="1"/>
  </cols>
  <sheetData>
    <row r="1" spans="1:8" ht="15.6">
      <c r="A1" s="1"/>
      <c r="B1" s="12" t="s">
        <v>23</v>
      </c>
      <c r="C1" s="1"/>
      <c r="D1" s="1"/>
      <c r="E1" s="1"/>
      <c r="F1" s="1"/>
      <c r="G1" s="1"/>
    </row>
    <row r="2" spans="1:8" ht="16.2" thickBot="1">
      <c r="A2" s="1"/>
      <c r="B2" s="12" t="s">
        <v>8</v>
      </c>
      <c r="C2" s="1"/>
      <c r="D2" s="1"/>
      <c r="E2" s="1"/>
      <c r="F2" s="1"/>
      <c r="G2" s="1"/>
    </row>
    <row r="3" spans="1:8" ht="16.2" thickBot="1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9" t="s">
        <v>6</v>
      </c>
    </row>
    <row r="4" spans="1:8" ht="15.6">
      <c r="A4" s="24" t="s">
        <v>82</v>
      </c>
      <c r="B4" s="20" t="s">
        <v>139</v>
      </c>
      <c r="C4" s="20">
        <v>25</v>
      </c>
      <c r="D4" s="21">
        <v>2.15</v>
      </c>
      <c r="E4" s="21">
        <v>0.33</v>
      </c>
      <c r="F4" s="21">
        <v>11.3</v>
      </c>
      <c r="G4" s="25">
        <v>57</v>
      </c>
      <c r="H4" s="1"/>
    </row>
    <row r="5" spans="1:8" ht="15.6">
      <c r="A5" s="24" t="s">
        <v>106</v>
      </c>
      <c r="B5" s="20" t="s">
        <v>7</v>
      </c>
      <c r="C5" s="30">
        <v>35</v>
      </c>
      <c r="D5" s="21">
        <v>2.2999999999999998</v>
      </c>
      <c r="E5" s="21">
        <v>7.56</v>
      </c>
      <c r="F5" s="21">
        <v>13.14</v>
      </c>
      <c r="G5" s="25">
        <v>122.2</v>
      </c>
    </row>
    <row r="6" spans="1:8" ht="15.6">
      <c r="A6" s="7" t="s">
        <v>80</v>
      </c>
      <c r="B6" s="2" t="s">
        <v>45</v>
      </c>
      <c r="C6" s="29">
        <v>200</v>
      </c>
      <c r="D6" s="3">
        <v>7.1</v>
      </c>
      <c r="E6" s="3">
        <v>5.8</v>
      </c>
      <c r="F6" s="3">
        <v>26.6</v>
      </c>
      <c r="G6" s="8">
        <v>187.3</v>
      </c>
    </row>
    <row r="7" spans="1:8" ht="16.2" thickBot="1">
      <c r="A7" s="7" t="s">
        <v>128</v>
      </c>
      <c r="B7" s="2" t="s">
        <v>28</v>
      </c>
      <c r="C7" s="2">
        <v>200</v>
      </c>
      <c r="D7" s="3">
        <v>3.8</v>
      </c>
      <c r="E7" s="3">
        <v>2.9</v>
      </c>
      <c r="F7" s="3">
        <v>11.3</v>
      </c>
      <c r="G7" s="8">
        <v>86</v>
      </c>
    </row>
    <row r="8" spans="1:8" ht="16.2" thickBot="1">
      <c r="A8" s="17"/>
      <c r="B8" s="18" t="s">
        <v>22</v>
      </c>
      <c r="C8" s="18">
        <f>SUM(C4:C7)</f>
        <v>460</v>
      </c>
      <c r="D8" s="26">
        <f t="shared" ref="D8:G8" si="0">SUM(D4:D7)</f>
        <v>15.349999999999998</v>
      </c>
      <c r="E8" s="26">
        <f t="shared" si="0"/>
        <v>16.59</v>
      </c>
      <c r="F8" s="26">
        <f t="shared" si="0"/>
        <v>62.34</v>
      </c>
      <c r="G8" s="27">
        <f t="shared" si="0"/>
        <v>452.5</v>
      </c>
    </row>
    <row r="9" spans="1:8" ht="15.6">
      <c r="A9" s="1"/>
      <c r="B9" s="1"/>
      <c r="C9" s="1"/>
      <c r="D9" s="1"/>
      <c r="E9" s="1"/>
      <c r="F9" s="1"/>
      <c r="G9" s="1"/>
    </row>
    <row r="10" spans="1:8" ht="16.2" thickBot="1">
      <c r="A10" s="1"/>
      <c r="B10" s="12" t="s">
        <v>9</v>
      </c>
      <c r="C10" s="1"/>
      <c r="D10" s="1"/>
      <c r="E10" s="1"/>
      <c r="F10" s="1"/>
      <c r="G10" s="1"/>
    </row>
    <row r="11" spans="1:8" ht="16.2" thickBot="1">
      <c r="A11" s="17" t="str">
        <f t="shared" ref="A11:G11" si="1">A3</f>
        <v>№ ТК</v>
      </c>
      <c r="B11" s="18" t="str">
        <f t="shared" si="1"/>
        <v>Наименование блюда</v>
      </c>
      <c r="C11" s="18" t="str">
        <f t="shared" si="1"/>
        <v>Вес</v>
      </c>
      <c r="D11" s="18" t="str">
        <f t="shared" si="1"/>
        <v>Белки</v>
      </c>
      <c r="E11" s="18" t="str">
        <f t="shared" si="1"/>
        <v>Жиры</v>
      </c>
      <c r="F11" s="18" t="str">
        <f t="shared" si="1"/>
        <v>Углеводы</v>
      </c>
      <c r="G11" s="19" t="str">
        <f t="shared" si="1"/>
        <v>Энергетическая  Ц</v>
      </c>
    </row>
    <row r="12" spans="1:8" ht="15.6">
      <c r="A12" s="7" t="s">
        <v>82</v>
      </c>
      <c r="B12" s="2" t="s">
        <v>26</v>
      </c>
      <c r="C12" s="2">
        <v>50</v>
      </c>
      <c r="D12" s="3">
        <v>4.4000000000000004</v>
      </c>
      <c r="E12" s="3">
        <v>0.6</v>
      </c>
      <c r="F12" s="3">
        <v>26</v>
      </c>
      <c r="G12" s="8">
        <v>112</v>
      </c>
    </row>
    <row r="13" spans="1:8" ht="15.6">
      <c r="A13" s="7" t="s">
        <v>83</v>
      </c>
      <c r="B13" s="2" t="s">
        <v>46</v>
      </c>
      <c r="C13" s="2">
        <v>60</v>
      </c>
      <c r="D13" s="3">
        <v>0.7</v>
      </c>
      <c r="E13" s="3">
        <v>0.1</v>
      </c>
      <c r="F13" s="3">
        <v>2.2999999999999998</v>
      </c>
      <c r="G13" s="8">
        <v>12.8</v>
      </c>
    </row>
    <row r="14" spans="1:8" ht="15.6">
      <c r="A14" s="7" t="s">
        <v>84</v>
      </c>
      <c r="B14" s="2" t="s">
        <v>19</v>
      </c>
      <c r="C14" s="2">
        <v>200</v>
      </c>
      <c r="D14" s="3">
        <v>4.5999999999999996</v>
      </c>
      <c r="E14" s="3">
        <v>9.1</v>
      </c>
      <c r="F14" s="3">
        <v>9.6999999999999993</v>
      </c>
      <c r="G14" s="8">
        <v>145</v>
      </c>
    </row>
    <row r="15" spans="1:8" ht="15.6">
      <c r="A15" s="7" t="s">
        <v>109</v>
      </c>
      <c r="B15" s="2" t="s">
        <v>10</v>
      </c>
      <c r="C15" s="2">
        <v>150</v>
      </c>
      <c r="D15" s="3">
        <v>5.4</v>
      </c>
      <c r="E15" s="3">
        <v>4.9000000000000004</v>
      </c>
      <c r="F15" s="3">
        <v>32.799999999999997</v>
      </c>
      <c r="G15" s="8">
        <v>196.8</v>
      </c>
    </row>
    <row r="16" spans="1:8" ht="15.6">
      <c r="A16" s="7" t="s">
        <v>81</v>
      </c>
      <c r="B16" s="2" t="s">
        <v>11</v>
      </c>
      <c r="C16" s="2">
        <v>80</v>
      </c>
      <c r="D16" s="3">
        <v>7.74</v>
      </c>
      <c r="E16" s="3">
        <v>11.97</v>
      </c>
      <c r="F16" s="3">
        <v>5.63</v>
      </c>
      <c r="G16" s="8">
        <v>161.22</v>
      </c>
    </row>
    <row r="17" spans="1:7" ht="15.6">
      <c r="A17" s="13" t="s">
        <v>123</v>
      </c>
      <c r="B17" s="14" t="s">
        <v>20</v>
      </c>
      <c r="C17" s="14">
        <v>200</v>
      </c>
      <c r="D17" s="15">
        <v>0.5</v>
      </c>
      <c r="E17" s="15">
        <v>0</v>
      </c>
      <c r="F17" s="15">
        <v>19.8</v>
      </c>
      <c r="G17" s="16">
        <v>81</v>
      </c>
    </row>
    <row r="18" spans="1:7" ht="16.2" thickBot="1">
      <c r="A18" s="13" t="s">
        <v>81</v>
      </c>
      <c r="B18" s="14" t="s">
        <v>140</v>
      </c>
      <c r="C18" s="14">
        <v>200</v>
      </c>
      <c r="D18" s="15">
        <v>5.8</v>
      </c>
      <c r="E18" s="15">
        <v>5</v>
      </c>
      <c r="F18" s="15">
        <v>22</v>
      </c>
      <c r="G18" s="16">
        <v>156</v>
      </c>
    </row>
    <row r="19" spans="1:7" ht="15.6">
      <c r="A19" s="4"/>
      <c r="B19" s="5" t="s">
        <v>13</v>
      </c>
      <c r="C19" s="5">
        <f>SUM(C12:C18)</f>
        <v>940</v>
      </c>
      <c r="D19" s="22">
        <f t="shared" ref="D19:G19" si="2">SUM(D12:D18)</f>
        <v>29.14</v>
      </c>
      <c r="E19" s="22">
        <f t="shared" si="2"/>
        <v>31.67</v>
      </c>
      <c r="F19" s="22">
        <f t="shared" si="2"/>
        <v>118.22999999999999</v>
      </c>
      <c r="G19" s="32">
        <f t="shared" si="2"/>
        <v>864.82</v>
      </c>
    </row>
    <row r="20" spans="1:7" ht="16.2" thickBot="1">
      <c r="A20" s="9"/>
      <c r="B20" s="10" t="s">
        <v>12</v>
      </c>
      <c r="C20" s="10">
        <f>C8+C19</f>
        <v>1400</v>
      </c>
      <c r="D20" s="23">
        <f>D8+D19</f>
        <v>44.489999999999995</v>
      </c>
      <c r="E20" s="23">
        <f>E8+E19</f>
        <v>48.260000000000005</v>
      </c>
      <c r="F20" s="23">
        <f>F8+F19</f>
        <v>180.57</v>
      </c>
      <c r="G20" s="33">
        <f>G8+G19</f>
        <v>1317.3200000000002</v>
      </c>
    </row>
    <row r="21" spans="1:7" ht="15.6">
      <c r="A21" s="1"/>
      <c r="B21" s="12"/>
      <c r="C21" s="1"/>
      <c r="D21" s="1"/>
      <c r="E21" s="1"/>
      <c r="F21" s="1"/>
      <c r="G21" s="1"/>
    </row>
    <row r="22" spans="1:7" ht="15.6">
      <c r="A22" s="1"/>
      <c r="B22" s="12" t="s">
        <v>138</v>
      </c>
      <c r="C22" s="1"/>
      <c r="D22" s="1"/>
      <c r="E22" s="1"/>
      <c r="F22" s="1"/>
      <c r="G22" s="1"/>
    </row>
    <row r="23" spans="1:7" ht="16.2" thickBot="1">
      <c r="A23" s="1"/>
      <c r="B23" s="12" t="s">
        <v>8</v>
      </c>
      <c r="C23" s="1"/>
      <c r="D23" s="1"/>
      <c r="E23" s="1"/>
      <c r="F23" s="1"/>
      <c r="G23" s="1"/>
    </row>
    <row r="24" spans="1:7" ht="16.2" thickBot="1">
      <c r="A24" s="17" t="s">
        <v>0</v>
      </c>
      <c r="B24" s="18" t="s">
        <v>1</v>
      </c>
      <c r="C24" s="18" t="s">
        <v>2</v>
      </c>
      <c r="D24" s="18" t="s">
        <v>3</v>
      </c>
      <c r="E24" s="18" t="s">
        <v>4</v>
      </c>
      <c r="F24" s="18" t="s">
        <v>5</v>
      </c>
      <c r="G24" s="19" t="s">
        <v>6</v>
      </c>
    </row>
    <row r="25" spans="1:7" ht="15.6">
      <c r="A25" s="24" t="s">
        <v>82</v>
      </c>
      <c r="B25" s="20" t="s">
        <v>26</v>
      </c>
      <c r="C25" s="20">
        <v>50</v>
      </c>
      <c r="D25" s="21">
        <v>4.4000000000000004</v>
      </c>
      <c r="E25" s="21">
        <v>0.6</v>
      </c>
      <c r="F25" s="21">
        <v>26</v>
      </c>
      <c r="G25" s="25">
        <v>112</v>
      </c>
    </row>
    <row r="26" spans="1:7" ht="15.6">
      <c r="A26" s="24" t="s">
        <v>88</v>
      </c>
      <c r="B26" s="20" t="s">
        <v>50</v>
      </c>
      <c r="C26" s="20">
        <v>40</v>
      </c>
      <c r="D26" s="21">
        <v>1.2</v>
      </c>
      <c r="E26" s="21">
        <v>0.2</v>
      </c>
      <c r="F26" s="21">
        <v>2.4</v>
      </c>
      <c r="G26" s="25">
        <v>14.8</v>
      </c>
    </row>
    <row r="27" spans="1:7" ht="15.6">
      <c r="A27" s="7" t="s">
        <v>110</v>
      </c>
      <c r="B27" s="2" t="s">
        <v>51</v>
      </c>
      <c r="C27" s="2">
        <v>150</v>
      </c>
      <c r="D27" s="3">
        <v>3.5</v>
      </c>
      <c r="E27" s="3">
        <v>4.8</v>
      </c>
      <c r="F27" s="3">
        <v>35</v>
      </c>
      <c r="G27" s="8">
        <v>196.9</v>
      </c>
    </row>
    <row r="28" spans="1:7" ht="15.6">
      <c r="A28" s="7" t="s">
        <v>81</v>
      </c>
      <c r="B28" s="2" t="s">
        <v>52</v>
      </c>
      <c r="C28" s="2">
        <v>80</v>
      </c>
      <c r="D28" s="3">
        <v>10.8</v>
      </c>
      <c r="E28" s="3">
        <v>2.1</v>
      </c>
      <c r="F28" s="3">
        <v>3.1</v>
      </c>
      <c r="G28" s="8">
        <v>142.65</v>
      </c>
    </row>
    <row r="29" spans="1:7" ht="16.2" thickBot="1">
      <c r="A29" s="7" t="s">
        <v>127</v>
      </c>
      <c r="B29" s="2" t="s">
        <v>121</v>
      </c>
      <c r="C29" s="2">
        <v>200</v>
      </c>
      <c r="D29" s="3">
        <v>0.3</v>
      </c>
      <c r="E29" s="3">
        <v>0</v>
      </c>
      <c r="F29" s="3">
        <v>6.7</v>
      </c>
      <c r="G29" s="8">
        <v>27.9</v>
      </c>
    </row>
    <row r="30" spans="1:7" ht="16.2" thickBot="1">
      <c r="A30" s="17"/>
      <c r="B30" s="18" t="s">
        <v>22</v>
      </c>
      <c r="C30" s="18">
        <f>SUM(C25:C29)</f>
        <v>520</v>
      </c>
      <c r="D30" s="26">
        <f>SUM(D25:D29)</f>
        <v>20.200000000000003</v>
      </c>
      <c r="E30" s="26">
        <f>SUM(E25:E29)</f>
        <v>7.6999999999999993</v>
      </c>
      <c r="F30" s="26">
        <f>SUM(F25:F29)</f>
        <v>73.2</v>
      </c>
      <c r="G30" s="27">
        <f>SUM(G25:G29)</f>
        <v>494.25</v>
      </c>
    </row>
    <row r="31" spans="1:7" ht="15.6">
      <c r="A31" s="1"/>
      <c r="B31" s="1"/>
      <c r="C31" s="1"/>
      <c r="D31" s="1"/>
      <c r="E31" s="1"/>
      <c r="F31" s="1"/>
      <c r="G31" s="1"/>
    </row>
    <row r="32" spans="1:7" ht="16.2" thickBot="1">
      <c r="A32" s="1"/>
      <c r="B32" s="12" t="s">
        <v>9</v>
      </c>
      <c r="C32" s="1"/>
      <c r="D32" s="1"/>
      <c r="E32" s="1"/>
      <c r="F32" s="1"/>
      <c r="G32" s="1"/>
    </row>
    <row r="33" spans="1:8" ht="18" customHeight="1" thickBot="1">
      <c r="A33" s="17" t="str">
        <f t="shared" ref="A33:G33" si="3">A24</f>
        <v>№ ТК</v>
      </c>
      <c r="B33" s="18" t="str">
        <f t="shared" si="3"/>
        <v>Наименование блюда</v>
      </c>
      <c r="C33" s="18" t="str">
        <f t="shared" si="3"/>
        <v>Вес</v>
      </c>
      <c r="D33" s="18" t="str">
        <f t="shared" si="3"/>
        <v>Белки</v>
      </c>
      <c r="E33" s="18" t="str">
        <f t="shared" si="3"/>
        <v>Жиры</v>
      </c>
      <c r="F33" s="18" t="str">
        <f t="shared" si="3"/>
        <v>Углеводы</v>
      </c>
      <c r="G33" s="19" t="str">
        <f t="shared" si="3"/>
        <v>Энергетическая  Ц</v>
      </c>
    </row>
    <row r="34" spans="1:8" ht="15.6">
      <c r="A34" s="24" t="s">
        <v>82</v>
      </c>
      <c r="B34" s="20" t="s">
        <v>53</v>
      </c>
      <c r="C34" s="20">
        <v>25</v>
      </c>
      <c r="D34" s="21">
        <v>2</v>
      </c>
      <c r="E34" s="21">
        <v>0.3</v>
      </c>
      <c r="F34" s="21">
        <v>12.1</v>
      </c>
      <c r="G34" s="25">
        <v>58.8</v>
      </c>
    </row>
    <row r="35" spans="1:8" ht="15.6">
      <c r="A35" s="24" t="s">
        <v>108</v>
      </c>
      <c r="B35" s="20" t="s">
        <v>24</v>
      </c>
      <c r="C35" s="20">
        <v>50</v>
      </c>
      <c r="D35" s="21">
        <v>6.4</v>
      </c>
      <c r="E35" s="21">
        <v>11.58</v>
      </c>
      <c r="F35" s="21">
        <v>13.17</v>
      </c>
      <c r="G35" s="25">
        <v>175</v>
      </c>
    </row>
    <row r="36" spans="1:8" ht="15.6">
      <c r="A36" s="34" t="s">
        <v>90</v>
      </c>
      <c r="B36" s="2" t="s">
        <v>145</v>
      </c>
      <c r="C36" s="2">
        <v>200</v>
      </c>
      <c r="D36" s="3">
        <v>8.92</v>
      </c>
      <c r="E36" s="3">
        <v>7.8</v>
      </c>
      <c r="F36" s="3">
        <v>18.100000000000001</v>
      </c>
      <c r="G36" s="8">
        <v>178</v>
      </c>
      <c r="H36" s="1"/>
    </row>
    <row r="37" spans="1:8" ht="15.6">
      <c r="A37" s="7" t="s">
        <v>89</v>
      </c>
      <c r="B37" s="2" t="s">
        <v>54</v>
      </c>
      <c r="C37" s="2">
        <v>180</v>
      </c>
      <c r="D37" s="3">
        <v>22.9</v>
      </c>
      <c r="E37" s="3">
        <v>10.8</v>
      </c>
      <c r="F37" s="3">
        <v>15.4</v>
      </c>
      <c r="G37" s="8">
        <v>250.3</v>
      </c>
    </row>
    <row r="38" spans="1:8" ht="15.6">
      <c r="A38" s="13" t="s">
        <v>128</v>
      </c>
      <c r="B38" s="14" t="s">
        <v>28</v>
      </c>
      <c r="C38" s="14">
        <v>200</v>
      </c>
      <c r="D38" s="15">
        <v>3.8</v>
      </c>
      <c r="E38" s="15">
        <v>2.9</v>
      </c>
      <c r="F38" s="15">
        <v>11.3</v>
      </c>
      <c r="G38" s="16">
        <v>86</v>
      </c>
    </row>
    <row r="39" spans="1:8" ht="16.2" thickBot="1">
      <c r="A39" s="7" t="s">
        <v>125</v>
      </c>
      <c r="B39" s="2" t="s">
        <v>135</v>
      </c>
      <c r="C39" s="2">
        <v>180</v>
      </c>
      <c r="D39" s="3">
        <v>2.72</v>
      </c>
      <c r="E39" s="3">
        <v>0.9</v>
      </c>
      <c r="F39" s="3">
        <v>32.299999999999997</v>
      </c>
      <c r="G39" s="8">
        <v>160.69999999999999</v>
      </c>
      <c r="H39" s="1"/>
    </row>
    <row r="40" spans="1:8" ht="15.6">
      <c r="A40" s="4"/>
      <c r="B40" s="5" t="s">
        <v>13</v>
      </c>
      <c r="C40" s="5">
        <f>SUM(C34:C39)</f>
        <v>835</v>
      </c>
      <c r="D40" s="22">
        <f>SUM(D34:D39)</f>
        <v>46.739999999999995</v>
      </c>
      <c r="E40" s="22">
        <f>SUM(E34:E39)</f>
        <v>34.28</v>
      </c>
      <c r="F40" s="22">
        <f>SUM(F34:F39)</f>
        <v>102.37</v>
      </c>
      <c r="G40" s="32">
        <f>SUM(G34:G39)</f>
        <v>908.8</v>
      </c>
    </row>
    <row r="41" spans="1:8" ht="16.2" thickBot="1">
      <c r="A41" s="9"/>
      <c r="B41" s="10" t="s">
        <v>12</v>
      </c>
      <c r="C41" s="10">
        <f>C30+C40</f>
        <v>1355</v>
      </c>
      <c r="D41" s="23">
        <f>D30+D40</f>
        <v>66.94</v>
      </c>
      <c r="E41" s="23">
        <f>E30+E40</f>
        <v>41.980000000000004</v>
      </c>
      <c r="F41" s="23">
        <f>F30+F40</f>
        <v>175.57</v>
      </c>
      <c r="G41" s="33">
        <f>G30+G40</f>
        <v>1403.05</v>
      </c>
    </row>
    <row r="42" spans="1:8" ht="15.6">
      <c r="A42" s="1"/>
      <c r="B42" s="1"/>
      <c r="C42" s="1"/>
      <c r="D42" s="1"/>
      <c r="E42" s="1"/>
      <c r="F42" s="1"/>
      <c r="G42" s="1"/>
    </row>
    <row r="43" spans="1:8" ht="15.6">
      <c r="A43" s="1"/>
      <c r="B43" s="1"/>
      <c r="C43" s="1"/>
      <c r="D43" s="1"/>
      <c r="E43" s="1"/>
      <c r="F43" s="1"/>
      <c r="G43" s="1"/>
      <c r="H43" s="1"/>
    </row>
  </sheetData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opLeftCell="A25" workbookViewId="0">
      <selection activeCell="D35" sqref="D35"/>
    </sheetView>
  </sheetViews>
  <sheetFormatPr defaultRowHeight="14.4"/>
  <cols>
    <col min="1" max="1" width="12" customWidth="1"/>
    <col min="2" max="2" width="39.5546875" customWidth="1"/>
    <col min="3" max="3" width="11.88671875" customWidth="1"/>
    <col min="4" max="4" width="11" customWidth="1"/>
    <col min="5" max="5" width="11.44140625" customWidth="1"/>
    <col min="6" max="6" width="11.109375" customWidth="1"/>
    <col min="7" max="7" width="22.109375" customWidth="1"/>
  </cols>
  <sheetData>
    <row r="1" spans="1:8" ht="15.6">
      <c r="A1" s="1"/>
      <c r="B1" s="12" t="s">
        <v>29</v>
      </c>
      <c r="C1" s="1"/>
      <c r="D1" s="1"/>
      <c r="E1" s="1"/>
      <c r="F1" s="1"/>
      <c r="G1" s="1"/>
    </row>
    <row r="2" spans="1:8" ht="16.2" thickBot="1">
      <c r="A2" s="1"/>
      <c r="B2" s="12" t="s">
        <v>8</v>
      </c>
      <c r="C2" s="1"/>
      <c r="D2" s="1"/>
      <c r="E2" s="1"/>
      <c r="F2" s="1"/>
      <c r="G2" s="1"/>
    </row>
    <row r="3" spans="1:8" ht="16.2" thickBot="1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9" t="s">
        <v>6</v>
      </c>
    </row>
    <row r="4" spans="1:8" ht="15.6">
      <c r="A4" s="24" t="s">
        <v>82</v>
      </c>
      <c r="B4" s="20" t="s">
        <v>139</v>
      </c>
      <c r="C4" s="20">
        <v>25</v>
      </c>
      <c r="D4" s="21">
        <v>2.15</v>
      </c>
      <c r="E4" s="21">
        <v>0.33</v>
      </c>
      <c r="F4" s="21">
        <v>11.3</v>
      </c>
      <c r="G4" s="25">
        <v>57</v>
      </c>
      <c r="H4" s="1"/>
    </row>
    <row r="5" spans="1:8" ht="15.6">
      <c r="A5" s="24" t="s">
        <v>108</v>
      </c>
      <c r="B5" s="20" t="s">
        <v>24</v>
      </c>
      <c r="C5" s="20">
        <v>50</v>
      </c>
      <c r="D5" s="21">
        <v>6.1</v>
      </c>
      <c r="E5" s="21">
        <v>12.03</v>
      </c>
      <c r="F5" s="21">
        <v>12.19</v>
      </c>
      <c r="G5" s="25">
        <v>181.55</v>
      </c>
    </row>
    <row r="6" spans="1:8" ht="15.6">
      <c r="A6" s="7" t="s">
        <v>93</v>
      </c>
      <c r="B6" s="2" t="s">
        <v>58</v>
      </c>
      <c r="C6" s="2">
        <v>200</v>
      </c>
      <c r="D6" s="3">
        <v>5</v>
      </c>
      <c r="E6" s="3">
        <v>5.8</v>
      </c>
      <c r="F6" s="3">
        <v>24.1</v>
      </c>
      <c r="G6" s="8">
        <v>168.9</v>
      </c>
    </row>
    <row r="7" spans="1:8" ht="16.2" thickBot="1">
      <c r="A7" s="7" t="s">
        <v>81</v>
      </c>
      <c r="B7" s="2" t="s">
        <v>141</v>
      </c>
      <c r="C7" s="2">
        <v>200</v>
      </c>
      <c r="D7" s="3">
        <v>5.6</v>
      </c>
      <c r="E7" s="3">
        <v>5</v>
      </c>
      <c r="F7" s="3">
        <v>22</v>
      </c>
      <c r="G7" s="8">
        <v>156</v>
      </c>
    </row>
    <row r="8" spans="1:8" ht="16.2" thickBot="1">
      <c r="A8" s="17"/>
      <c r="B8" s="18" t="s">
        <v>22</v>
      </c>
      <c r="C8" s="18">
        <f>SUM(C4:C7)</f>
        <v>475</v>
      </c>
      <c r="D8" s="18">
        <f t="shared" ref="D8:G8" si="0">SUM(D4:D7)</f>
        <v>18.850000000000001</v>
      </c>
      <c r="E8" s="18">
        <f t="shared" si="0"/>
        <v>23.16</v>
      </c>
      <c r="F8" s="18">
        <f t="shared" si="0"/>
        <v>69.59</v>
      </c>
      <c r="G8" s="19">
        <f t="shared" si="0"/>
        <v>563.45000000000005</v>
      </c>
    </row>
    <row r="9" spans="1:8" ht="15.6">
      <c r="A9" s="1"/>
      <c r="B9" s="1"/>
      <c r="C9" s="1"/>
      <c r="D9" s="1"/>
      <c r="E9" s="1"/>
      <c r="F9" s="1"/>
      <c r="G9" s="1"/>
    </row>
    <row r="10" spans="1:8" ht="16.2" thickBot="1">
      <c r="A10" s="1"/>
      <c r="B10" s="12" t="s">
        <v>9</v>
      </c>
      <c r="C10" s="1"/>
      <c r="D10" s="1"/>
      <c r="E10" s="1"/>
      <c r="F10" s="1"/>
      <c r="G10" s="1"/>
    </row>
    <row r="11" spans="1:8" ht="16.2" thickBot="1">
      <c r="A11" s="17" t="str">
        <f t="shared" ref="A11:G11" si="1">A3</f>
        <v>№ ТК</v>
      </c>
      <c r="B11" s="18" t="str">
        <f t="shared" si="1"/>
        <v>Наименование блюда</v>
      </c>
      <c r="C11" s="18" t="str">
        <f t="shared" si="1"/>
        <v>Вес</v>
      </c>
      <c r="D11" s="18" t="str">
        <f t="shared" si="1"/>
        <v>Белки</v>
      </c>
      <c r="E11" s="18" t="str">
        <f t="shared" si="1"/>
        <v>Жиры</v>
      </c>
      <c r="F11" s="18" t="str">
        <f t="shared" si="1"/>
        <v>Углеводы</v>
      </c>
      <c r="G11" s="19" t="str">
        <f t="shared" si="1"/>
        <v>Энергетическая  Ц</v>
      </c>
    </row>
    <row r="12" spans="1:8" ht="15.6">
      <c r="A12" s="24" t="s">
        <v>82</v>
      </c>
      <c r="B12" s="20" t="s">
        <v>26</v>
      </c>
      <c r="C12" s="20">
        <v>50</v>
      </c>
      <c r="D12" s="21">
        <v>4.4000000000000004</v>
      </c>
      <c r="E12" s="21">
        <v>0.6</v>
      </c>
      <c r="F12" s="21">
        <v>26</v>
      </c>
      <c r="G12" s="25">
        <v>112</v>
      </c>
    </row>
    <row r="13" spans="1:8" ht="15.6">
      <c r="A13" s="7" t="s">
        <v>94</v>
      </c>
      <c r="B13" s="2" t="s">
        <v>56</v>
      </c>
      <c r="C13" s="2">
        <v>60</v>
      </c>
      <c r="D13" s="3">
        <v>0.6</v>
      </c>
      <c r="E13" s="3">
        <v>3.1</v>
      </c>
      <c r="F13" s="3">
        <v>1.8</v>
      </c>
      <c r="G13" s="8">
        <v>37.6</v>
      </c>
    </row>
    <row r="14" spans="1:8" ht="15.6">
      <c r="A14" s="7" t="s">
        <v>95</v>
      </c>
      <c r="B14" s="2" t="s">
        <v>79</v>
      </c>
      <c r="C14" s="2">
        <v>200</v>
      </c>
      <c r="D14" s="3">
        <v>4.8</v>
      </c>
      <c r="E14" s="3">
        <v>9.9</v>
      </c>
      <c r="F14" s="3">
        <v>13.2</v>
      </c>
      <c r="G14" s="8">
        <v>161.4</v>
      </c>
    </row>
    <row r="15" spans="1:8" ht="15.6">
      <c r="A15" s="7" t="s">
        <v>112</v>
      </c>
      <c r="B15" s="2" t="s">
        <v>60</v>
      </c>
      <c r="C15" s="2">
        <v>150</v>
      </c>
      <c r="D15" s="3">
        <v>3.2</v>
      </c>
      <c r="E15" s="3">
        <v>5.2</v>
      </c>
      <c r="F15" s="3">
        <v>19.8</v>
      </c>
      <c r="G15" s="8">
        <v>139.4</v>
      </c>
    </row>
    <row r="16" spans="1:8" ht="15.6">
      <c r="A16" s="34" t="s">
        <v>147</v>
      </c>
      <c r="B16" s="2" t="s">
        <v>146</v>
      </c>
      <c r="C16" s="2">
        <v>100</v>
      </c>
      <c r="D16" s="3">
        <v>0.73</v>
      </c>
      <c r="E16" s="3">
        <v>2</v>
      </c>
      <c r="F16" s="3">
        <v>19.5</v>
      </c>
      <c r="G16" s="8">
        <v>81.3</v>
      </c>
    </row>
    <row r="17" spans="1:8" ht="16.2" thickBot="1">
      <c r="A17" s="7" t="s">
        <v>130</v>
      </c>
      <c r="B17" s="2" t="s">
        <v>43</v>
      </c>
      <c r="C17" s="2">
        <v>200</v>
      </c>
      <c r="D17" s="3">
        <v>0.2</v>
      </c>
      <c r="E17" s="3">
        <v>0.1</v>
      </c>
      <c r="F17" s="3">
        <v>7.8</v>
      </c>
      <c r="G17" s="8">
        <v>32.700000000000003</v>
      </c>
    </row>
    <row r="18" spans="1:8" ht="15.6">
      <c r="A18" s="4"/>
      <c r="B18" s="5" t="s">
        <v>13</v>
      </c>
      <c r="C18" s="5">
        <f>SUM(C12:C17)</f>
        <v>760</v>
      </c>
      <c r="D18" s="22">
        <f>SUM(D12:D17)</f>
        <v>13.93</v>
      </c>
      <c r="E18" s="22">
        <f>SUM(E12:E17)</f>
        <v>20.900000000000002</v>
      </c>
      <c r="F18" s="22">
        <f>SUM(F12:F17)</f>
        <v>88.1</v>
      </c>
      <c r="G18" s="32">
        <f>SUM(G12:G17)</f>
        <v>564.4</v>
      </c>
    </row>
    <row r="19" spans="1:8" ht="16.2" thickBot="1">
      <c r="A19" s="9"/>
      <c r="B19" s="10" t="s">
        <v>12</v>
      </c>
      <c r="C19" s="10">
        <f>C8+C18</f>
        <v>1235</v>
      </c>
      <c r="D19" s="23">
        <f>D8+D18</f>
        <v>32.78</v>
      </c>
      <c r="E19" s="23">
        <f>E8+E18</f>
        <v>44.06</v>
      </c>
      <c r="F19" s="23">
        <f>F8+F18</f>
        <v>157.69</v>
      </c>
      <c r="G19" s="33">
        <f>G8+G18</f>
        <v>1127.8499999999999</v>
      </c>
    </row>
    <row r="20" spans="1:8" ht="15.6">
      <c r="A20" s="1"/>
      <c r="B20" s="1"/>
      <c r="C20" s="1"/>
      <c r="D20" s="1"/>
      <c r="E20" s="1"/>
      <c r="F20" s="1"/>
      <c r="G20" s="1"/>
    </row>
    <row r="21" spans="1:8" ht="15.6">
      <c r="A21" s="1"/>
      <c r="B21" s="12" t="s">
        <v>30</v>
      </c>
      <c r="C21" s="1"/>
      <c r="D21" s="1"/>
      <c r="E21" s="1"/>
      <c r="F21" s="1"/>
      <c r="G21" s="1"/>
    </row>
    <row r="22" spans="1:8" ht="16.2" thickBot="1">
      <c r="A22" s="1"/>
      <c r="B22" s="12" t="s">
        <v>15</v>
      </c>
      <c r="C22" s="1"/>
      <c r="D22" s="1"/>
      <c r="E22" s="1"/>
      <c r="F22" s="1"/>
      <c r="G22" s="1"/>
    </row>
    <row r="23" spans="1:8" ht="16.2" thickBot="1">
      <c r="A23" s="17" t="str">
        <f t="shared" ref="A23:G23" si="2">A11</f>
        <v>№ ТК</v>
      </c>
      <c r="B23" s="18" t="str">
        <f t="shared" si="2"/>
        <v>Наименование блюда</v>
      </c>
      <c r="C23" s="18" t="str">
        <f t="shared" si="2"/>
        <v>Вес</v>
      </c>
      <c r="D23" s="18" t="str">
        <f t="shared" si="2"/>
        <v>Белки</v>
      </c>
      <c r="E23" s="18" t="str">
        <f t="shared" si="2"/>
        <v>Жиры</v>
      </c>
      <c r="F23" s="18" t="str">
        <f t="shared" si="2"/>
        <v>Углеводы</v>
      </c>
      <c r="G23" s="19" t="str">
        <f t="shared" si="2"/>
        <v>Энергетическая  Ц</v>
      </c>
    </row>
    <row r="24" spans="1:8" ht="15.6">
      <c r="A24" s="24" t="s">
        <v>82</v>
      </c>
      <c r="B24" s="20" t="s">
        <v>139</v>
      </c>
      <c r="C24" s="20">
        <v>25</v>
      </c>
      <c r="D24" s="21">
        <v>2.15</v>
      </c>
      <c r="E24" s="21">
        <v>0.33</v>
      </c>
      <c r="F24" s="21">
        <v>11.3</v>
      </c>
      <c r="G24" s="25">
        <v>57</v>
      </c>
      <c r="H24" s="1"/>
    </row>
    <row r="25" spans="1:8" ht="15.6">
      <c r="A25" s="24" t="s">
        <v>107</v>
      </c>
      <c r="B25" s="20" t="s">
        <v>16</v>
      </c>
      <c r="C25" s="20">
        <v>50</v>
      </c>
      <c r="D25" s="21">
        <v>2.08</v>
      </c>
      <c r="E25" s="21">
        <v>8.25</v>
      </c>
      <c r="F25" s="21">
        <v>19.690000000000001</v>
      </c>
      <c r="G25" s="25">
        <v>161.44999999999999</v>
      </c>
      <c r="H25" s="1"/>
    </row>
    <row r="26" spans="1:8" ht="15.6">
      <c r="A26" s="24" t="s">
        <v>92</v>
      </c>
      <c r="B26" s="20" t="s">
        <v>42</v>
      </c>
      <c r="C26" s="20">
        <v>150</v>
      </c>
      <c r="D26" s="21">
        <v>12.7</v>
      </c>
      <c r="E26" s="21">
        <v>18</v>
      </c>
      <c r="F26" s="21">
        <v>3.3</v>
      </c>
      <c r="G26" s="25">
        <v>225.5</v>
      </c>
      <c r="H26" s="1"/>
    </row>
    <row r="27" spans="1:8" ht="15.6">
      <c r="A27" s="7" t="s">
        <v>124</v>
      </c>
      <c r="B27" s="2" t="s">
        <v>17</v>
      </c>
      <c r="C27" s="2">
        <v>200</v>
      </c>
      <c r="D27" s="3">
        <v>4.5999999999999996</v>
      </c>
      <c r="E27" s="3">
        <v>3.6</v>
      </c>
      <c r="F27" s="3">
        <v>12.6</v>
      </c>
      <c r="G27" s="8">
        <v>100.4</v>
      </c>
      <c r="H27" s="1"/>
    </row>
    <row r="28" spans="1:8" ht="16.2" thickBot="1">
      <c r="A28" s="7" t="s">
        <v>125</v>
      </c>
      <c r="B28" s="2" t="s">
        <v>41</v>
      </c>
      <c r="C28" s="2">
        <v>170</v>
      </c>
      <c r="D28" s="3">
        <v>0.68</v>
      </c>
      <c r="E28" s="3">
        <v>0.68</v>
      </c>
      <c r="F28" s="3">
        <v>16.7</v>
      </c>
      <c r="G28" s="8">
        <v>79.7</v>
      </c>
      <c r="H28" s="1"/>
    </row>
    <row r="29" spans="1:8" ht="16.2" thickBot="1">
      <c r="A29" s="17"/>
      <c r="B29" s="18" t="s">
        <v>22</v>
      </c>
      <c r="C29" s="18">
        <f>SUM(C24:C28)</f>
        <v>595</v>
      </c>
      <c r="D29" s="18">
        <f t="shared" ref="D29:G29" si="3">SUM(D24:D28)</f>
        <v>22.21</v>
      </c>
      <c r="E29" s="18">
        <f t="shared" si="3"/>
        <v>30.86</v>
      </c>
      <c r="F29" s="18">
        <f t="shared" si="3"/>
        <v>63.59</v>
      </c>
      <c r="G29" s="19">
        <f t="shared" si="3"/>
        <v>624.05000000000007</v>
      </c>
      <c r="H29" s="1"/>
    </row>
    <row r="30" spans="1:8" ht="15.6">
      <c r="A30" s="1"/>
      <c r="B30" s="1"/>
      <c r="C30" s="1"/>
      <c r="D30" s="1"/>
      <c r="E30" s="1"/>
      <c r="F30" s="1"/>
      <c r="G30" s="1"/>
      <c r="H30" s="1"/>
    </row>
    <row r="31" spans="1:8" ht="16.2" thickBot="1">
      <c r="A31" s="1"/>
      <c r="B31" s="12" t="s">
        <v>18</v>
      </c>
      <c r="C31" s="1"/>
      <c r="D31" s="1"/>
      <c r="E31" s="1"/>
      <c r="F31" s="1"/>
      <c r="G31" s="1"/>
      <c r="H31" s="1"/>
    </row>
    <row r="32" spans="1:8" ht="16.2" thickBot="1">
      <c r="A32" s="17" t="str">
        <f t="shared" ref="A32:G32" si="4">A23</f>
        <v>№ ТК</v>
      </c>
      <c r="B32" s="18" t="str">
        <f t="shared" si="4"/>
        <v>Наименование блюда</v>
      </c>
      <c r="C32" s="18" t="str">
        <f t="shared" si="4"/>
        <v>Вес</v>
      </c>
      <c r="D32" s="18" t="str">
        <f t="shared" si="4"/>
        <v>Белки</v>
      </c>
      <c r="E32" s="18" t="str">
        <f t="shared" si="4"/>
        <v>Жиры</v>
      </c>
      <c r="F32" s="18" t="str">
        <f t="shared" si="4"/>
        <v>Углеводы</v>
      </c>
      <c r="G32" s="19" t="str">
        <f t="shared" si="4"/>
        <v>Энергетическая  Ц</v>
      </c>
      <c r="H32" s="1"/>
    </row>
    <row r="33" spans="1:8" ht="15.6">
      <c r="A33" s="24" t="s">
        <v>82</v>
      </c>
      <c r="B33" s="20" t="s">
        <v>26</v>
      </c>
      <c r="C33" s="20">
        <v>50</v>
      </c>
      <c r="D33" s="21">
        <v>4.4000000000000004</v>
      </c>
      <c r="E33" s="21">
        <v>0.6</v>
      </c>
      <c r="F33" s="21">
        <v>26</v>
      </c>
      <c r="G33" s="25">
        <v>112</v>
      </c>
      <c r="H33" s="1"/>
    </row>
    <row r="34" spans="1:8" ht="15.6">
      <c r="A34" s="7" t="s">
        <v>96</v>
      </c>
      <c r="B34" s="2" t="s">
        <v>61</v>
      </c>
      <c r="C34" s="2">
        <v>60</v>
      </c>
      <c r="D34" s="3">
        <v>1</v>
      </c>
      <c r="E34" s="3">
        <v>6.1</v>
      </c>
      <c r="F34" s="3">
        <v>5.8</v>
      </c>
      <c r="G34" s="8">
        <v>81.5</v>
      </c>
      <c r="H34" s="1"/>
    </row>
    <row r="35" spans="1:8" ht="15.6">
      <c r="A35" s="7" t="s">
        <v>143</v>
      </c>
      <c r="B35" s="2" t="s">
        <v>142</v>
      </c>
      <c r="C35" s="2">
        <v>200</v>
      </c>
      <c r="D35" s="3">
        <v>12.02</v>
      </c>
      <c r="E35" s="3">
        <v>14.04</v>
      </c>
      <c r="F35" s="3">
        <v>32.950000000000003</v>
      </c>
      <c r="G35" s="8">
        <v>125.92</v>
      </c>
      <c r="H35" s="1"/>
    </row>
    <row r="36" spans="1:8" ht="15.6">
      <c r="A36" s="7" t="s">
        <v>113</v>
      </c>
      <c r="B36" s="2" t="s">
        <v>62</v>
      </c>
      <c r="C36" s="2">
        <v>150</v>
      </c>
      <c r="D36" s="3">
        <v>8.3000000000000007</v>
      </c>
      <c r="E36" s="3">
        <v>6.3</v>
      </c>
      <c r="F36" s="3">
        <v>36</v>
      </c>
      <c r="G36" s="8">
        <v>233.7</v>
      </c>
      <c r="H36" s="1"/>
    </row>
    <row r="37" spans="1:8" ht="15.6">
      <c r="A37" s="7" t="s">
        <v>81</v>
      </c>
      <c r="B37" s="2" t="s">
        <v>63</v>
      </c>
      <c r="C37" s="2">
        <v>100</v>
      </c>
      <c r="D37" s="3">
        <v>10.61</v>
      </c>
      <c r="E37" s="3">
        <v>6.81</v>
      </c>
      <c r="F37" s="3">
        <v>15.09</v>
      </c>
      <c r="G37" s="8">
        <v>164</v>
      </c>
      <c r="H37" s="1"/>
    </row>
    <row r="38" spans="1:8" ht="16.2" thickBot="1">
      <c r="A38" s="7" t="s">
        <v>131</v>
      </c>
      <c r="B38" s="2" t="s">
        <v>64</v>
      </c>
      <c r="C38" s="2">
        <v>200</v>
      </c>
      <c r="D38" s="3">
        <v>0.3</v>
      </c>
      <c r="E38" s="3">
        <v>0.1</v>
      </c>
      <c r="F38" s="3">
        <v>10.3</v>
      </c>
      <c r="G38" s="8">
        <v>42.8</v>
      </c>
      <c r="H38" s="1"/>
    </row>
    <row r="39" spans="1:8" ht="15.6">
      <c r="A39" s="4"/>
      <c r="B39" s="5" t="s">
        <v>21</v>
      </c>
      <c r="C39" s="5">
        <f>SUM(C33:C38)</f>
        <v>760</v>
      </c>
      <c r="D39" s="22">
        <f>SUM(D33:D38)</f>
        <v>36.629999999999995</v>
      </c>
      <c r="E39" s="22">
        <f>SUM(E33:E38)</f>
        <v>33.950000000000003</v>
      </c>
      <c r="F39" s="22">
        <f>SUM(F33:F38)</f>
        <v>126.14</v>
      </c>
      <c r="G39" s="32">
        <f>SUM(G33:G38)</f>
        <v>759.92</v>
      </c>
      <c r="H39" s="1"/>
    </row>
    <row r="40" spans="1:8" ht="16.2" thickBot="1">
      <c r="A40" s="9"/>
      <c r="B40" s="10" t="s">
        <v>12</v>
      </c>
      <c r="C40" s="10">
        <f>C29+C39</f>
        <v>1355</v>
      </c>
      <c r="D40" s="23">
        <f>D29+D39</f>
        <v>58.839999999999996</v>
      </c>
      <c r="E40" s="23">
        <f>E29+E39</f>
        <v>64.81</v>
      </c>
      <c r="F40" s="23">
        <f>F29+F39</f>
        <v>189.73000000000002</v>
      </c>
      <c r="G40" s="33">
        <f>G29+G39</f>
        <v>1383.97</v>
      </c>
      <c r="H40" s="1"/>
    </row>
    <row r="41" spans="1:8" ht="15.6">
      <c r="A41" s="1"/>
      <c r="B41" s="1"/>
      <c r="C41" s="1"/>
      <c r="D41" s="1"/>
      <c r="E41" s="1"/>
      <c r="F41" s="1"/>
      <c r="G41" s="1"/>
      <c r="H41" s="1"/>
    </row>
  </sheetData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opLeftCell="A31" workbookViewId="0">
      <selection activeCell="D41" sqref="D41"/>
    </sheetView>
  </sheetViews>
  <sheetFormatPr defaultRowHeight="14.4"/>
  <cols>
    <col min="1" max="1" width="11.5546875" customWidth="1"/>
    <col min="2" max="2" width="39.44140625" customWidth="1"/>
    <col min="3" max="3" width="11.6640625" customWidth="1"/>
    <col min="4" max="4" width="10.88671875" customWidth="1"/>
    <col min="5" max="5" width="11" customWidth="1"/>
    <col min="6" max="6" width="12" customWidth="1"/>
    <col min="7" max="7" width="22" customWidth="1"/>
  </cols>
  <sheetData>
    <row r="1" spans="1:8" ht="15.6">
      <c r="A1" s="1"/>
      <c r="B1" s="12" t="s">
        <v>32</v>
      </c>
      <c r="C1" s="1"/>
      <c r="D1" s="1"/>
      <c r="E1" s="1"/>
      <c r="F1" s="1"/>
      <c r="G1" s="1"/>
    </row>
    <row r="2" spans="1:8" ht="16.2" thickBot="1">
      <c r="A2" s="1"/>
      <c r="B2" s="12" t="s">
        <v>8</v>
      </c>
      <c r="C2" s="1"/>
      <c r="D2" s="1"/>
      <c r="E2" s="1"/>
      <c r="F2" s="1"/>
      <c r="G2" s="1"/>
    </row>
    <row r="3" spans="1:8" ht="16.2" thickBot="1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9" t="s">
        <v>6</v>
      </c>
    </row>
    <row r="4" spans="1:8" ht="15.6">
      <c r="A4" s="24" t="s">
        <v>82</v>
      </c>
      <c r="B4" s="20" t="s">
        <v>139</v>
      </c>
      <c r="C4" s="20">
        <v>25</v>
      </c>
      <c r="D4" s="21">
        <v>2.15</v>
      </c>
      <c r="E4" s="21">
        <v>0.33</v>
      </c>
      <c r="F4" s="21">
        <v>11.3</v>
      </c>
      <c r="G4" s="25">
        <v>57</v>
      </c>
      <c r="H4" s="1"/>
    </row>
    <row r="5" spans="1:8" ht="15.6">
      <c r="A5" s="24" t="s">
        <v>106</v>
      </c>
      <c r="B5" s="20" t="s">
        <v>7</v>
      </c>
      <c r="C5" s="20">
        <v>35</v>
      </c>
      <c r="D5" s="21">
        <v>2.08</v>
      </c>
      <c r="E5" s="21">
        <v>8.25</v>
      </c>
      <c r="F5" s="21">
        <v>12.19</v>
      </c>
      <c r="G5" s="25">
        <v>131.44999999999999</v>
      </c>
    </row>
    <row r="6" spans="1:8" ht="15.6">
      <c r="A6" s="7" t="s">
        <v>97</v>
      </c>
      <c r="B6" s="2" t="s">
        <v>65</v>
      </c>
      <c r="C6" s="2">
        <v>200</v>
      </c>
      <c r="D6" s="3">
        <v>8.3000000000000007</v>
      </c>
      <c r="E6" s="3">
        <v>10.199999999999999</v>
      </c>
      <c r="F6" s="3">
        <v>37.6</v>
      </c>
      <c r="G6" s="8">
        <v>274.89999999999998</v>
      </c>
    </row>
    <row r="7" spans="1:8" ht="16.2" thickBot="1">
      <c r="A7" s="7" t="s">
        <v>128</v>
      </c>
      <c r="B7" s="2" t="s">
        <v>28</v>
      </c>
      <c r="C7" s="2">
        <v>200</v>
      </c>
      <c r="D7" s="3">
        <v>3.8</v>
      </c>
      <c r="E7" s="3">
        <v>2.9</v>
      </c>
      <c r="F7" s="3">
        <v>11.3</v>
      </c>
      <c r="G7" s="8">
        <v>86</v>
      </c>
    </row>
    <row r="8" spans="1:8" ht="16.2" thickBot="1">
      <c r="A8" s="17"/>
      <c r="B8" s="18" t="s">
        <v>22</v>
      </c>
      <c r="C8" s="18">
        <f>SUM(C4:C7)</f>
        <v>460</v>
      </c>
      <c r="D8" s="18">
        <f t="shared" ref="D8:G8" si="0">SUM(D4:D7)</f>
        <v>16.330000000000002</v>
      </c>
      <c r="E8" s="18">
        <f t="shared" si="0"/>
        <v>21.68</v>
      </c>
      <c r="F8" s="18">
        <f t="shared" si="0"/>
        <v>72.39</v>
      </c>
      <c r="G8" s="19">
        <f t="shared" si="0"/>
        <v>549.34999999999991</v>
      </c>
    </row>
    <row r="9" spans="1:8" ht="15.6">
      <c r="A9" s="1"/>
      <c r="B9" s="1"/>
      <c r="C9" s="1"/>
      <c r="D9" s="28"/>
      <c r="E9" s="28"/>
      <c r="F9" s="28"/>
      <c r="G9" s="28"/>
    </row>
    <row r="10" spans="1:8" ht="16.2" thickBot="1">
      <c r="A10" s="1"/>
      <c r="B10" s="12" t="s">
        <v>9</v>
      </c>
      <c r="C10" s="1"/>
      <c r="D10" s="28"/>
      <c r="E10" s="28"/>
      <c r="F10" s="28"/>
      <c r="G10" s="28"/>
    </row>
    <row r="11" spans="1:8" ht="16.2" thickBot="1">
      <c r="A11" s="17" t="str">
        <f t="shared" ref="A11:G11" si="1">A3</f>
        <v>№ ТК</v>
      </c>
      <c r="B11" s="18" t="str">
        <f t="shared" si="1"/>
        <v>Наименование блюда</v>
      </c>
      <c r="C11" s="18" t="str">
        <f t="shared" si="1"/>
        <v>Вес</v>
      </c>
      <c r="D11" s="26" t="str">
        <f t="shared" si="1"/>
        <v>Белки</v>
      </c>
      <c r="E11" s="26" t="str">
        <f t="shared" si="1"/>
        <v>Жиры</v>
      </c>
      <c r="F11" s="26" t="str">
        <f t="shared" si="1"/>
        <v>Углеводы</v>
      </c>
      <c r="G11" s="27" t="str">
        <f t="shared" si="1"/>
        <v>Энергетическая  Ц</v>
      </c>
    </row>
    <row r="12" spans="1:8" ht="15.6">
      <c r="A12" s="13" t="s">
        <v>82</v>
      </c>
      <c r="B12" s="14" t="s">
        <v>26</v>
      </c>
      <c r="C12" s="14">
        <v>50</v>
      </c>
      <c r="D12" s="15">
        <v>4.4000000000000004</v>
      </c>
      <c r="E12" s="15">
        <v>0.6</v>
      </c>
      <c r="F12" s="15">
        <v>26</v>
      </c>
      <c r="G12" s="16">
        <v>112</v>
      </c>
    </row>
    <row r="13" spans="1:8" ht="15.6">
      <c r="A13" s="13" t="s">
        <v>94</v>
      </c>
      <c r="B13" s="14" t="s">
        <v>56</v>
      </c>
      <c r="C13" s="14">
        <v>60</v>
      </c>
      <c r="D13" s="15">
        <v>0.6</v>
      </c>
      <c r="E13" s="15">
        <v>3.1</v>
      </c>
      <c r="F13" s="15">
        <v>1.8</v>
      </c>
      <c r="G13" s="16">
        <v>37.6</v>
      </c>
    </row>
    <row r="14" spans="1:8" ht="15.6">
      <c r="A14" s="13" t="s">
        <v>98</v>
      </c>
      <c r="B14" s="14" t="s">
        <v>31</v>
      </c>
      <c r="C14" s="14">
        <v>200</v>
      </c>
      <c r="D14" s="15">
        <v>4.4000000000000004</v>
      </c>
      <c r="E14" s="15">
        <v>9.1999999999999993</v>
      </c>
      <c r="F14" s="15">
        <v>6.2</v>
      </c>
      <c r="G14" s="16">
        <v>126</v>
      </c>
    </row>
    <row r="15" spans="1:8" ht="15.6">
      <c r="A15" s="13" t="s">
        <v>118</v>
      </c>
      <c r="B15" s="14" t="s">
        <v>117</v>
      </c>
      <c r="C15" s="14">
        <v>200</v>
      </c>
      <c r="D15" s="15">
        <v>23.3</v>
      </c>
      <c r="E15" s="15">
        <v>8.1</v>
      </c>
      <c r="F15" s="15">
        <v>33.200000000000003</v>
      </c>
      <c r="G15" s="16">
        <v>314.60000000000002</v>
      </c>
    </row>
    <row r="16" spans="1:8" ht="15.6">
      <c r="A16" s="13" t="s">
        <v>132</v>
      </c>
      <c r="B16" s="14" t="s">
        <v>27</v>
      </c>
      <c r="C16" s="14">
        <v>200</v>
      </c>
      <c r="D16" s="15">
        <v>0.6</v>
      </c>
      <c r="E16" s="15">
        <v>0.2</v>
      </c>
      <c r="F16" s="15">
        <v>15.2</v>
      </c>
      <c r="G16" s="16">
        <v>65.3</v>
      </c>
    </row>
    <row r="17" spans="1:8" ht="16.2" thickBot="1">
      <c r="A17" s="13" t="s">
        <v>125</v>
      </c>
      <c r="B17" s="14" t="s">
        <v>69</v>
      </c>
      <c r="C17" s="14">
        <v>250</v>
      </c>
      <c r="D17" s="15">
        <v>2.2999999999999998</v>
      </c>
      <c r="E17" s="15">
        <v>0.5</v>
      </c>
      <c r="F17" s="15">
        <v>20.3</v>
      </c>
      <c r="G17" s="16">
        <v>94.5</v>
      </c>
      <c r="H17" s="1"/>
    </row>
    <row r="18" spans="1:8" ht="15.6">
      <c r="A18" s="4"/>
      <c r="B18" s="5" t="s">
        <v>13</v>
      </c>
      <c r="C18" s="5">
        <f>SUM(C12:C17)</f>
        <v>960</v>
      </c>
      <c r="D18" s="22">
        <f>SUM(D12:D17)</f>
        <v>35.6</v>
      </c>
      <c r="E18" s="22">
        <f>SUM(E12:E17)</f>
        <v>21.7</v>
      </c>
      <c r="F18" s="22">
        <f>SUM(F12:F17)</f>
        <v>102.7</v>
      </c>
      <c r="G18" s="32">
        <f>SUM(G12:G17)</f>
        <v>750</v>
      </c>
    </row>
    <row r="19" spans="1:8" ht="16.2" thickBot="1">
      <c r="A19" s="9"/>
      <c r="B19" s="10" t="s">
        <v>12</v>
      </c>
      <c r="C19" s="10">
        <f>C8+C18</f>
        <v>1420</v>
      </c>
      <c r="D19" s="23">
        <f>D8+D18</f>
        <v>51.930000000000007</v>
      </c>
      <c r="E19" s="23">
        <f>E8+E18</f>
        <v>43.379999999999995</v>
      </c>
      <c r="F19" s="23">
        <f>F8+F18</f>
        <v>175.09</v>
      </c>
      <c r="G19" s="33">
        <f>G8+G18</f>
        <v>1299.3499999999999</v>
      </c>
    </row>
    <row r="20" spans="1:8" ht="15.6">
      <c r="A20" s="1"/>
      <c r="B20" s="1"/>
      <c r="C20" s="1"/>
      <c r="D20" s="28"/>
      <c r="E20" s="28"/>
      <c r="F20" s="28"/>
      <c r="G20" s="28"/>
    </row>
    <row r="21" spans="1:8" ht="15.6">
      <c r="A21" s="1"/>
      <c r="B21" s="12" t="s">
        <v>33</v>
      </c>
      <c r="C21" s="1"/>
      <c r="D21" s="28"/>
      <c r="E21" s="28"/>
      <c r="F21" s="28"/>
      <c r="G21" s="28"/>
    </row>
    <row r="22" spans="1:8" ht="16.2" thickBot="1">
      <c r="A22" s="1"/>
      <c r="B22" s="12" t="s">
        <v>15</v>
      </c>
      <c r="C22" s="1"/>
      <c r="D22" s="28"/>
      <c r="E22" s="28"/>
      <c r="F22" s="28"/>
      <c r="G22" s="28"/>
    </row>
    <row r="23" spans="1:8" ht="16.2" thickBot="1">
      <c r="A23" s="17" t="str">
        <f t="shared" ref="A23:G23" si="2">A11</f>
        <v>№ ТК</v>
      </c>
      <c r="B23" s="18" t="str">
        <f t="shared" si="2"/>
        <v>Наименование блюда</v>
      </c>
      <c r="C23" s="18" t="str">
        <f t="shared" si="2"/>
        <v>Вес</v>
      </c>
      <c r="D23" s="26" t="str">
        <f t="shared" si="2"/>
        <v>Белки</v>
      </c>
      <c r="E23" s="26" t="str">
        <f t="shared" si="2"/>
        <v>Жиры</v>
      </c>
      <c r="F23" s="26" t="str">
        <f t="shared" si="2"/>
        <v>Углеводы</v>
      </c>
      <c r="G23" s="27" t="str">
        <f t="shared" si="2"/>
        <v>Энергетическая  Ц</v>
      </c>
    </row>
    <row r="24" spans="1:8" ht="15.6">
      <c r="A24" s="24" t="s">
        <v>82</v>
      </c>
      <c r="B24" s="20" t="s">
        <v>139</v>
      </c>
      <c r="C24" s="20">
        <v>25</v>
      </c>
      <c r="D24" s="21">
        <v>2.15</v>
      </c>
      <c r="E24" s="21">
        <v>0.33</v>
      </c>
      <c r="F24" s="21">
        <v>11.3</v>
      </c>
      <c r="G24" s="25">
        <v>57</v>
      </c>
      <c r="H24" s="1"/>
    </row>
    <row r="25" spans="1:8" ht="15.6">
      <c r="A25" s="24" t="s">
        <v>108</v>
      </c>
      <c r="B25" s="20" t="s">
        <v>24</v>
      </c>
      <c r="C25" s="20">
        <v>50</v>
      </c>
      <c r="D25" s="21">
        <v>6.1</v>
      </c>
      <c r="E25" s="21">
        <v>12.03</v>
      </c>
      <c r="F25" s="21">
        <v>12.19</v>
      </c>
      <c r="G25" s="25">
        <v>181.55</v>
      </c>
    </row>
    <row r="26" spans="1:8" ht="15.6">
      <c r="A26" s="24" t="s">
        <v>81</v>
      </c>
      <c r="B26" s="20" t="s">
        <v>35</v>
      </c>
      <c r="C26" s="20">
        <v>130</v>
      </c>
      <c r="D26" s="21">
        <v>15.84</v>
      </c>
      <c r="E26" s="21">
        <v>4.66</v>
      </c>
      <c r="F26" s="21">
        <v>18.829999999999998</v>
      </c>
      <c r="G26" s="25">
        <v>183.92</v>
      </c>
      <c r="H26" s="1"/>
    </row>
    <row r="27" spans="1:8" ht="16.2" thickBot="1">
      <c r="A27" s="7" t="s">
        <v>133</v>
      </c>
      <c r="B27" s="2" t="s">
        <v>39</v>
      </c>
      <c r="C27" s="2">
        <v>200</v>
      </c>
      <c r="D27" s="3">
        <v>1.6</v>
      </c>
      <c r="E27" s="3">
        <v>1.1000000000000001</v>
      </c>
      <c r="F27" s="3">
        <v>8.6999999999999993</v>
      </c>
      <c r="G27" s="8">
        <v>50.9</v>
      </c>
      <c r="H27" s="1"/>
    </row>
    <row r="28" spans="1:8" ht="16.2" thickBot="1">
      <c r="A28" s="17"/>
      <c r="B28" s="18" t="s">
        <v>22</v>
      </c>
      <c r="C28" s="18">
        <f>SUM(C24:C27)</f>
        <v>405</v>
      </c>
      <c r="D28" s="18">
        <f t="shared" ref="D28:G28" si="3">SUM(D24:D27)</f>
        <v>25.69</v>
      </c>
      <c r="E28" s="18">
        <f t="shared" si="3"/>
        <v>18.12</v>
      </c>
      <c r="F28" s="18">
        <f t="shared" si="3"/>
        <v>51.019999999999996</v>
      </c>
      <c r="G28" s="19">
        <f t="shared" si="3"/>
        <v>473.37</v>
      </c>
      <c r="H28" s="1"/>
    </row>
    <row r="29" spans="1:8" ht="15.6">
      <c r="A29" s="1"/>
      <c r="B29" s="1"/>
      <c r="C29" s="1"/>
      <c r="D29" s="28"/>
      <c r="E29" s="28"/>
      <c r="F29" s="28"/>
      <c r="G29" s="28"/>
      <c r="H29" s="1"/>
    </row>
    <row r="30" spans="1:8" ht="16.2" thickBot="1">
      <c r="A30" s="1"/>
      <c r="B30" s="12" t="s">
        <v>18</v>
      </c>
      <c r="C30" s="1"/>
      <c r="D30" s="28"/>
      <c r="E30" s="28"/>
      <c r="F30" s="28"/>
      <c r="G30" s="28"/>
      <c r="H30" s="1"/>
    </row>
    <row r="31" spans="1:8" ht="16.2" thickBot="1">
      <c r="A31" s="17" t="str">
        <f t="shared" ref="A31:G31" si="4">A23</f>
        <v>№ ТК</v>
      </c>
      <c r="B31" s="18" t="str">
        <f t="shared" si="4"/>
        <v>Наименование блюда</v>
      </c>
      <c r="C31" s="18" t="str">
        <f t="shared" si="4"/>
        <v>Вес</v>
      </c>
      <c r="D31" s="26" t="str">
        <f t="shared" si="4"/>
        <v>Белки</v>
      </c>
      <c r="E31" s="26" t="str">
        <f t="shared" si="4"/>
        <v>Жиры</v>
      </c>
      <c r="F31" s="26" t="str">
        <f t="shared" si="4"/>
        <v>Углеводы</v>
      </c>
      <c r="G31" s="27" t="str">
        <f t="shared" si="4"/>
        <v>Энергетическая  Ц</v>
      </c>
      <c r="H31" s="1"/>
    </row>
    <row r="32" spans="1:8" ht="15.6">
      <c r="A32" s="7" t="s">
        <v>82</v>
      </c>
      <c r="B32" s="2" t="s">
        <v>68</v>
      </c>
      <c r="C32" s="2">
        <v>50</v>
      </c>
      <c r="D32" s="3">
        <v>4.4000000000000004</v>
      </c>
      <c r="E32" s="3">
        <v>0.6</v>
      </c>
      <c r="F32" s="3">
        <v>26</v>
      </c>
      <c r="G32" s="8">
        <v>112</v>
      </c>
      <c r="H32" s="1"/>
    </row>
    <row r="33" spans="1:8" ht="15.6">
      <c r="A33" s="7" t="s">
        <v>99</v>
      </c>
      <c r="B33" s="2" t="s">
        <v>66</v>
      </c>
      <c r="C33" s="2">
        <v>60</v>
      </c>
      <c r="D33" s="3">
        <v>0.48</v>
      </c>
      <c r="E33" s="3">
        <v>0.12</v>
      </c>
      <c r="F33" s="3">
        <v>1.5</v>
      </c>
      <c r="G33" s="8">
        <v>8.52</v>
      </c>
      <c r="H33" s="1"/>
    </row>
    <row r="34" spans="1:8" ht="15.6">
      <c r="A34" s="7" t="s">
        <v>100</v>
      </c>
      <c r="B34" s="2" t="s">
        <v>67</v>
      </c>
      <c r="C34" s="2">
        <v>200</v>
      </c>
      <c r="D34" s="3">
        <v>4.7</v>
      </c>
      <c r="E34" s="3">
        <v>9.1</v>
      </c>
      <c r="F34" s="3">
        <v>10.7</v>
      </c>
      <c r="G34" s="8">
        <v>143</v>
      </c>
      <c r="H34" s="1"/>
    </row>
    <row r="35" spans="1:8" ht="15.6">
      <c r="A35" s="7" t="s">
        <v>119</v>
      </c>
      <c r="B35" s="2" t="s">
        <v>44</v>
      </c>
      <c r="C35" s="2">
        <v>200</v>
      </c>
      <c r="D35" s="3">
        <v>22.1</v>
      </c>
      <c r="E35" s="3">
        <v>21.9</v>
      </c>
      <c r="F35" s="3">
        <v>13.2</v>
      </c>
      <c r="G35" s="8">
        <v>339.4</v>
      </c>
      <c r="H35" s="1"/>
    </row>
    <row r="36" spans="1:8" ht="15.6">
      <c r="A36" s="7" t="s">
        <v>130</v>
      </c>
      <c r="B36" s="2" t="s">
        <v>43</v>
      </c>
      <c r="C36" s="2">
        <v>200</v>
      </c>
      <c r="D36" s="3">
        <v>0.2</v>
      </c>
      <c r="E36" s="3">
        <v>0.1</v>
      </c>
      <c r="F36" s="3">
        <v>7.8</v>
      </c>
      <c r="G36" s="8">
        <v>32.700000000000003</v>
      </c>
      <c r="H36" s="1"/>
    </row>
    <row r="37" spans="1:8" ht="16.2" thickBot="1">
      <c r="A37" s="13" t="s">
        <v>81</v>
      </c>
      <c r="B37" s="14" t="s">
        <v>144</v>
      </c>
      <c r="C37" s="14">
        <v>100</v>
      </c>
      <c r="D37" s="15">
        <v>7</v>
      </c>
      <c r="E37" s="15">
        <v>22.5</v>
      </c>
      <c r="F37" s="15">
        <v>59.1</v>
      </c>
      <c r="G37" s="16">
        <v>465</v>
      </c>
      <c r="H37" s="1"/>
    </row>
    <row r="38" spans="1:8" ht="15.6">
      <c r="A38" s="4"/>
      <c r="B38" s="5" t="s">
        <v>21</v>
      </c>
      <c r="C38" s="5">
        <f>SUM(C32:C37)</f>
        <v>810</v>
      </c>
      <c r="D38" s="22">
        <f>SUM(D32:D37)</f>
        <v>38.880000000000003</v>
      </c>
      <c r="E38" s="22">
        <f>SUM(E32:E37)</f>
        <v>54.32</v>
      </c>
      <c r="F38" s="22">
        <f>SUM(F32:F37)</f>
        <v>118.30000000000001</v>
      </c>
      <c r="G38" s="32">
        <f>SUM(G32:G37)</f>
        <v>1100.6199999999999</v>
      </c>
      <c r="H38" s="1"/>
    </row>
    <row r="39" spans="1:8" ht="16.2" thickBot="1">
      <c r="A39" s="9"/>
      <c r="B39" s="10" t="s">
        <v>12</v>
      </c>
      <c r="C39" s="10">
        <f>C28+C38</f>
        <v>1215</v>
      </c>
      <c r="D39" s="23">
        <f>D28+D38</f>
        <v>64.570000000000007</v>
      </c>
      <c r="E39" s="23">
        <f>E28+E38</f>
        <v>72.44</v>
      </c>
      <c r="F39" s="23">
        <f>F28+F38</f>
        <v>169.32</v>
      </c>
      <c r="G39" s="33">
        <f>G28+G38</f>
        <v>1573.9899999999998</v>
      </c>
      <c r="H39" s="1"/>
    </row>
    <row r="40" spans="1:8" ht="15.6">
      <c r="A40" s="1"/>
      <c r="B40" s="1"/>
      <c r="C40" s="1"/>
      <c r="D40" s="1"/>
      <c r="E40" s="1"/>
      <c r="F40" s="1"/>
      <c r="G40" s="1"/>
      <c r="H40" s="1"/>
    </row>
  </sheetData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abSelected="1" topLeftCell="A4" workbookViewId="0">
      <selection activeCell="A14" sqref="A14"/>
    </sheetView>
  </sheetViews>
  <sheetFormatPr defaultRowHeight="14.4"/>
  <cols>
    <col min="2" max="2" width="52.88671875" customWidth="1"/>
    <col min="3" max="3" width="10.109375" customWidth="1"/>
    <col min="6" max="6" width="11.109375" customWidth="1"/>
    <col min="7" max="7" width="20.44140625" customWidth="1"/>
  </cols>
  <sheetData>
    <row r="1" spans="1:8" ht="15.6">
      <c r="A1" s="1"/>
      <c r="B1" s="12" t="s">
        <v>36</v>
      </c>
      <c r="C1" s="1"/>
      <c r="D1" s="1"/>
      <c r="E1" s="1"/>
      <c r="F1" s="1"/>
      <c r="G1" s="1"/>
    </row>
    <row r="2" spans="1:8" ht="16.2" thickBot="1">
      <c r="A2" s="1"/>
      <c r="B2" s="12" t="s">
        <v>8</v>
      </c>
      <c r="C2" s="1"/>
      <c r="D2" s="1"/>
      <c r="E2" s="1"/>
      <c r="F2" s="1"/>
      <c r="G2" s="1"/>
    </row>
    <row r="3" spans="1:8" ht="16.2" thickBot="1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9" t="s">
        <v>6</v>
      </c>
    </row>
    <row r="4" spans="1:8" ht="15.6">
      <c r="A4" s="24" t="s">
        <v>82</v>
      </c>
      <c r="B4" s="20" t="s">
        <v>139</v>
      </c>
      <c r="C4" s="20">
        <v>25</v>
      </c>
      <c r="D4" s="21"/>
      <c r="E4" s="21"/>
      <c r="F4" s="21"/>
      <c r="G4" s="25"/>
      <c r="H4" s="1"/>
    </row>
    <row r="5" spans="1:8" ht="15.6">
      <c r="A5" s="24" t="s">
        <v>107</v>
      </c>
      <c r="B5" s="20" t="s">
        <v>16</v>
      </c>
      <c r="C5" s="30">
        <v>35</v>
      </c>
      <c r="D5" s="21">
        <v>2.08</v>
      </c>
      <c r="E5" s="21">
        <v>8.25</v>
      </c>
      <c r="F5" s="21">
        <v>19.690000000000001</v>
      </c>
      <c r="G5" s="25">
        <v>161.25</v>
      </c>
    </row>
    <row r="6" spans="1:8" ht="15.6">
      <c r="A6" s="7" t="s">
        <v>101</v>
      </c>
      <c r="B6" s="2" t="s">
        <v>25</v>
      </c>
      <c r="C6" s="29">
        <v>200</v>
      </c>
      <c r="D6" s="3">
        <v>5.3</v>
      </c>
      <c r="E6" s="3">
        <v>5.7</v>
      </c>
      <c r="F6" s="3">
        <v>25.3</v>
      </c>
      <c r="G6" s="8">
        <v>174.3</v>
      </c>
    </row>
    <row r="7" spans="1:8" ht="16.2" thickBot="1">
      <c r="A7" s="7" t="s">
        <v>81</v>
      </c>
      <c r="B7" s="2" t="s">
        <v>55</v>
      </c>
      <c r="C7" s="2">
        <v>200</v>
      </c>
      <c r="D7" s="3">
        <v>6</v>
      </c>
      <c r="E7" s="3">
        <v>5</v>
      </c>
      <c r="F7" s="3">
        <v>22</v>
      </c>
      <c r="G7" s="8">
        <v>158</v>
      </c>
    </row>
    <row r="8" spans="1:8" ht="16.2" thickBot="1">
      <c r="A8" s="17"/>
      <c r="B8" s="18" t="s">
        <v>22</v>
      </c>
      <c r="C8" s="18">
        <f>SUM(C4:C7)</f>
        <v>460</v>
      </c>
      <c r="D8" s="26">
        <f t="shared" ref="D8:G8" si="0">SUM(D4:D7)</f>
        <v>13.379999999999999</v>
      </c>
      <c r="E8" s="26">
        <f t="shared" si="0"/>
        <v>18.95</v>
      </c>
      <c r="F8" s="26">
        <f t="shared" si="0"/>
        <v>66.990000000000009</v>
      </c>
      <c r="G8" s="27">
        <f t="shared" si="0"/>
        <v>493.55</v>
      </c>
    </row>
    <row r="9" spans="1:8" ht="15.6">
      <c r="A9" s="1"/>
      <c r="B9" s="1"/>
      <c r="C9" s="1"/>
      <c r="D9" s="1"/>
      <c r="E9" s="1"/>
      <c r="F9" s="1"/>
      <c r="G9" s="1"/>
    </row>
    <row r="10" spans="1:8" ht="16.2" thickBot="1">
      <c r="A10" s="1"/>
      <c r="B10" s="12" t="s">
        <v>9</v>
      </c>
      <c r="C10" s="1"/>
      <c r="D10" s="1"/>
      <c r="E10" s="1"/>
      <c r="F10" s="1"/>
      <c r="G10" s="1"/>
    </row>
    <row r="11" spans="1:8" ht="16.2" thickBot="1">
      <c r="A11" s="17" t="str">
        <f t="shared" ref="A11:G11" si="1">A3</f>
        <v>№ ТК</v>
      </c>
      <c r="B11" s="18" t="str">
        <f t="shared" si="1"/>
        <v>Наименование блюда</v>
      </c>
      <c r="C11" s="18" t="str">
        <f t="shared" si="1"/>
        <v>Вес</v>
      </c>
      <c r="D11" s="18" t="str">
        <f t="shared" si="1"/>
        <v>Белки</v>
      </c>
      <c r="E11" s="18" t="str">
        <f t="shared" si="1"/>
        <v>Жиры</v>
      </c>
      <c r="F11" s="18" t="str">
        <f t="shared" si="1"/>
        <v>Углеводы</v>
      </c>
      <c r="G11" s="19" t="str">
        <f t="shared" si="1"/>
        <v>Энергетическая  Ц</v>
      </c>
    </row>
    <row r="12" spans="1:8" ht="15.6">
      <c r="A12" s="7" t="s">
        <v>82</v>
      </c>
      <c r="B12" s="2" t="s">
        <v>26</v>
      </c>
      <c r="C12" s="2">
        <v>50</v>
      </c>
      <c r="D12" s="3">
        <v>4.4000000000000004</v>
      </c>
      <c r="E12" s="3">
        <v>0.6</v>
      </c>
      <c r="F12" s="3">
        <v>26</v>
      </c>
      <c r="G12" s="8">
        <v>112</v>
      </c>
    </row>
    <row r="13" spans="1:8" ht="15.6">
      <c r="A13" s="7" t="s">
        <v>102</v>
      </c>
      <c r="B13" s="2" t="s">
        <v>76</v>
      </c>
      <c r="C13" s="2">
        <v>60</v>
      </c>
      <c r="D13" s="3">
        <v>1.7</v>
      </c>
      <c r="E13" s="3">
        <v>4.3</v>
      </c>
      <c r="F13" s="3">
        <v>6.2</v>
      </c>
      <c r="G13" s="8">
        <v>70.7</v>
      </c>
    </row>
    <row r="14" spans="1:8" ht="15.6">
      <c r="A14" s="34" t="s">
        <v>87</v>
      </c>
      <c r="B14" s="2" t="s">
        <v>48</v>
      </c>
      <c r="C14" s="2">
        <v>200</v>
      </c>
      <c r="D14" s="3">
        <v>7.14</v>
      </c>
      <c r="E14" s="3">
        <v>8.8000000000000007</v>
      </c>
      <c r="F14" s="3">
        <v>15.9</v>
      </c>
      <c r="G14" s="8">
        <v>171.5</v>
      </c>
    </row>
    <row r="15" spans="1:8" ht="15.6">
      <c r="A15" s="7" t="s">
        <v>112</v>
      </c>
      <c r="B15" s="2" t="s">
        <v>114</v>
      </c>
      <c r="C15" s="2">
        <v>150</v>
      </c>
      <c r="D15" s="3">
        <v>3.2</v>
      </c>
      <c r="E15" s="3">
        <v>5.2</v>
      </c>
      <c r="F15" s="3">
        <v>19.8</v>
      </c>
      <c r="G15" s="8">
        <v>139.4</v>
      </c>
    </row>
    <row r="16" spans="1:8" ht="15.6">
      <c r="A16" s="7" t="s">
        <v>81</v>
      </c>
      <c r="B16" s="2" t="s">
        <v>11</v>
      </c>
      <c r="C16" s="2">
        <v>80</v>
      </c>
      <c r="D16" s="3">
        <v>7.74</v>
      </c>
      <c r="E16" s="3">
        <v>11.97</v>
      </c>
      <c r="F16" s="3">
        <v>5.63</v>
      </c>
      <c r="G16" s="8">
        <v>161.22</v>
      </c>
    </row>
    <row r="17" spans="1:8" ht="15.6">
      <c r="A17" s="13" t="s">
        <v>125</v>
      </c>
      <c r="B17" s="14" t="s">
        <v>122</v>
      </c>
      <c r="C17" s="14">
        <v>200</v>
      </c>
      <c r="D17" s="15">
        <v>0.1</v>
      </c>
      <c r="E17" s="15">
        <v>0.1</v>
      </c>
      <c r="F17" s="15">
        <v>7.9</v>
      </c>
      <c r="G17" s="16">
        <v>32.700000000000003</v>
      </c>
    </row>
    <row r="18" spans="1:8" ht="16.2" thickBot="1">
      <c r="A18" s="13"/>
      <c r="B18" s="14"/>
      <c r="C18" s="14"/>
      <c r="D18" s="15"/>
      <c r="E18" s="15"/>
      <c r="F18" s="15"/>
      <c r="G18" s="16"/>
    </row>
    <row r="19" spans="1:8" ht="15.6">
      <c r="A19" s="4"/>
      <c r="B19" s="5" t="s">
        <v>13</v>
      </c>
      <c r="C19" s="5">
        <f>SUM(C12:C18)</f>
        <v>740</v>
      </c>
      <c r="D19" s="5">
        <f t="shared" ref="D19:G19" si="2">SUM(D12:D18)</f>
        <v>24.28</v>
      </c>
      <c r="E19" s="5">
        <f t="shared" si="2"/>
        <v>30.97</v>
      </c>
      <c r="F19" s="5">
        <f t="shared" si="2"/>
        <v>81.430000000000007</v>
      </c>
      <c r="G19" s="6">
        <f t="shared" si="2"/>
        <v>687.5200000000001</v>
      </c>
    </row>
    <row r="20" spans="1:8" ht="16.2" thickBot="1">
      <c r="A20" s="9"/>
      <c r="B20" s="10" t="s">
        <v>12</v>
      </c>
      <c r="C20" s="10">
        <f>C8+C19</f>
        <v>1200</v>
      </c>
      <c r="D20" s="10">
        <f>D8+D19</f>
        <v>37.659999999999997</v>
      </c>
      <c r="E20" s="10">
        <f>E8+E19</f>
        <v>49.92</v>
      </c>
      <c r="F20" s="10">
        <f>F8+F19</f>
        <v>148.42000000000002</v>
      </c>
      <c r="G20" s="11">
        <f>G8+G19</f>
        <v>1181.0700000000002</v>
      </c>
    </row>
    <row r="21" spans="1:8" ht="15.6">
      <c r="A21" s="1"/>
      <c r="B21" s="1"/>
      <c r="C21" s="1"/>
      <c r="D21" s="1"/>
      <c r="E21" s="1"/>
      <c r="F21" s="1"/>
      <c r="G21" s="1"/>
    </row>
    <row r="22" spans="1:8" ht="15.6">
      <c r="A22" s="1"/>
      <c r="B22" s="12" t="s">
        <v>37</v>
      </c>
      <c r="C22" s="1"/>
      <c r="D22" s="1"/>
      <c r="E22" s="1"/>
      <c r="F22" s="1"/>
      <c r="G22" s="1"/>
    </row>
    <row r="23" spans="1:8" ht="16.2" thickBot="1">
      <c r="A23" s="1"/>
      <c r="B23" s="12" t="s">
        <v>15</v>
      </c>
      <c r="C23" s="1"/>
      <c r="D23" s="1"/>
      <c r="E23" s="1"/>
      <c r="F23" s="1"/>
      <c r="G23" s="1"/>
    </row>
    <row r="24" spans="1:8" ht="16.2" thickBot="1">
      <c r="A24" s="17" t="str">
        <f t="shared" ref="A24:G24" si="3">A11</f>
        <v>№ ТК</v>
      </c>
      <c r="B24" s="18" t="str">
        <f t="shared" si="3"/>
        <v>Наименование блюда</v>
      </c>
      <c r="C24" s="18" t="str">
        <f t="shared" si="3"/>
        <v>Вес</v>
      </c>
      <c r="D24" s="18" t="str">
        <f t="shared" si="3"/>
        <v>Белки</v>
      </c>
      <c r="E24" s="18" t="str">
        <f t="shared" si="3"/>
        <v>Жиры</v>
      </c>
      <c r="F24" s="18" t="str">
        <f t="shared" si="3"/>
        <v>Углеводы</v>
      </c>
      <c r="G24" s="19" t="str">
        <f t="shared" si="3"/>
        <v>Энергетическая  Ц</v>
      </c>
    </row>
    <row r="25" spans="1:8" ht="15.6">
      <c r="A25" s="24" t="s">
        <v>82</v>
      </c>
      <c r="B25" s="20" t="s">
        <v>139</v>
      </c>
      <c r="C25" s="20">
        <v>25</v>
      </c>
      <c r="D25" s="21">
        <v>2.15</v>
      </c>
      <c r="E25" s="21">
        <v>0.33</v>
      </c>
      <c r="F25" s="21">
        <v>11.3</v>
      </c>
      <c r="G25" s="25">
        <v>57</v>
      </c>
      <c r="H25" s="1"/>
    </row>
    <row r="26" spans="1:8" ht="15.6">
      <c r="A26" s="24" t="s">
        <v>106</v>
      </c>
      <c r="B26" s="20" t="s">
        <v>7</v>
      </c>
      <c r="C26" s="20">
        <v>35</v>
      </c>
      <c r="D26" s="21">
        <v>2.08</v>
      </c>
      <c r="E26" s="21">
        <v>8.25</v>
      </c>
      <c r="F26" s="21">
        <v>12.19</v>
      </c>
      <c r="G26" s="25">
        <v>131.44999999999999</v>
      </c>
      <c r="H26" s="1"/>
    </row>
    <row r="27" spans="1:8" ht="15.6">
      <c r="A27" s="7" t="s">
        <v>103</v>
      </c>
      <c r="B27" s="2" t="s">
        <v>70</v>
      </c>
      <c r="C27" s="2">
        <v>200</v>
      </c>
      <c r="D27" s="3">
        <v>5.7</v>
      </c>
      <c r="E27" s="3">
        <v>4.8</v>
      </c>
      <c r="F27" s="3">
        <v>15.9</v>
      </c>
      <c r="G27" s="8">
        <v>129.9</v>
      </c>
      <c r="H27" s="1"/>
    </row>
    <row r="28" spans="1:8" ht="15.6">
      <c r="A28" s="7" t="s">
        <v>128</v>
      </c>
      <c r="B28" s="2" t="s">
        <v>28</v>
      </c>
      <c r="C28" s="2">
        <v>200</v>
      </c>
      <c r="D28" s="3">
        <v>3.8</v>
      </c>
      <c r="E28" s="3">
        <v>2.9</v>
      </c>
      <c r="F28" s="3">
        <v>11.3</v>
      </c>
      <c r="G28" s="8">
        <v>86</v>
      </c>
      <c r="H28" s="1"/>
    </row>
    <row r="29" spans="1:8" ht="16.2" thickBot="1">
      <c r="A29" s="13" t="s">
        <v>125</v>
      </c>
      <c r="B29" s="14" t="s">
        <v>135</v>
      </c>
      <c r="C29" s="14">
        <v>180</v>
      </c>
      <c r="D29" s="15">
        <v>2.72</v>
      </c>
      <c r="E29" s="15">
        <v>0.9</v>
      </c>
      <c r="F29" s="15">
        <v>32.299999999999997</v>
      </c>
      <c r="G29" s="16">
        <v>160.69999999999999</v>
      </c>
      <c r="H29" s="1"/>
    </row>
    <row r="30" spans="1:8" ht="16.2" thickBot="1">
      <c r="A30" s="17"/>
      <c r="B30" s="18" t="s">
        <v>22</v>
      </c>
      <c r="C30" s="18">
        <f>SUM(C25:C29)</f>
        <v>640</v>
      </c>
      <c r="D30" s="18">
        <f t="shared" ref="D30:G30" si="4">SUM(D25:D29)</f>
        <v>16.45</v>
      </c>
      <c r="E30" s="18">
        <f t="shared" si="4"/>
        <v>17.179999999999996</v>
      </c>
      <c r="F30" s="18">
        <f t="shared" si="4"/>
        <v>82.99</v>
      </c>
      <c r="G30" s="19">
        <f t="shared" si="4"/>
        <v>565.04999999999995</v>
      </c>
      <c r="H30" s="1"/>
    </row>
    <row r="31" spans="1:8" ht="15.6">
      <c r="A31" s="1"/>
      <c r="B31" s="1"/>
      <c r="C31" s="1"/>
      <c r="D31" s="1"/>
      <c r="E31" s="1"/>
      <c r="F31" s="1"/>
      <c r="G31" s="1"/>
      <c r="H31" s="1"/>
    </row>
    <row r="32" spans="1:8" ht="16.2" thickBot="1">
      <c r="A32" s="1"/>
      <c r="B32" s="12" t="s">
        <v>18</v>
      </c>
      <c r="C32" s="1"/>
      <c r="D32" s="1"/>
      <c r="E32" s="1"/>
      <c r="F32" s="1"/>
      <c r="G32" s="1"/>
      <c r="H32" s="1"/>
    </row>
    <row r="33" spans="1:8" ht="16.2" thickBot="1">
      <c r="A33" s="17" t="str">
        <f t="shared" ref="A33:G33" si="5">A24</f>
        <v>№ ТК</v>
      </c>
      <c r="B33" s="18" t="str">
        <f t="shared" si="5"/>
        <v>Наименование блюда</v>
      </c>
      <c r="C33" s="18" t="str">
        <f t="shared" si="5"/>
        <v>Вес</v>
      </c>
      <c r="D33" s="18" t="str">
        <f t="shared" si="5"/>
        <v>Белки</v>
      </c>
      <c r="E33" s="18" t="str">
        <f t="shared" si="5"/>
        <v>Жиры</v>
      </c>
      <c r="F33" s="18" t="str">
        <f t="shared" si="5"/>
        <v>Углеводы</v>
      </c>
      <c r="G33" s="19" t="str">
        <f t="shared" si="5"/>
        <v>Энергетическая  Ц</v>
      </c>
      <c r="H33" s="1"/>
    </row>
    <row r="34" spans="1:8" ht="15.6">
      <c r="A34" s="24" t="s">
        <v>82</v>
      </c>
      <c r="B34" s="20" t="s">
        <v>26</v>
      </c>
      <c r="C34" s="20">
        <v>50</v>
      </c>
      <c r="D34" s="21">
        <v>4.4000000000000004</v>
      </c>
      <c r="E34" s="21">
        <v>0.6</v>
      </c>
      <c r="F34" s="21">
        <v>26</v>
      </c>
      <c r="G34" s="25">
        <v>112</v>
      </c>
      <c r="H34" s="1"/>
    </row>
    <row r="35" spans="1:8" ht="15.6">
      <c r="A35" s="24" t="s">
        <v>104</v>
      </c>
      <c r="B35" s="20" t="s">
        <v>71</v>
      </c>
      <c r="C35" s="20">
        <v>60</v>
      </c>
      <c r="D35" s="21">
        <v>0.78</v>
      </c>
      <c r="E35" s="21">
        <v>0.12</v>
      </c>
      <c r="F35" s="21">
        <v>2.88</v>
      </c>
      <c r="G35" s="25">
        <v>15.42</v>
      </c>
      <c r="H35" s="1"/>
    </row>
    <row r="36" spans="1:8" ht="15.6">
      <c r="A36" s="7" t="s">
        <v>105</v>
      </c>
      <c r="B36" s="2" t="s">
        <v>77</v>
      </c>
      <c r="C36" s="2">
        <v>200</v>
      </c>
      <c r="D36" s="3">
        <v>8.9</v>
      </c>
      <c r="E36" s="3">
        <v>7.8</v>
      </c>
      <c r="F36" s="3">
        <v>18.100000000000001</v>
      </c>
      <c r="G36" s="8">
        <v>178</v>
      </c>
      <c r="H36" s="1"/>
    </row>
    <row r="37" spans="1:8" ht="15.6">
      <c r="A37" s="7" t="s">
        <v>110</v>
      </c>
      <c r="B37" s="2" t="s">
        <v>72</v>
      </c>
      <c r="C37" s="2">
        <v>150</v>
      </c>
      <c r="D37" s="3">
        <v>3.5</v>
      </c>
      <c r="E37" s="3">
        <v>4.8</v>
      </c>
      <c r="F37" s="3">
        <v>35</v>
      </c>
      <c r="G37" s="8">
        <v>196.9</v>
      </c>
      <c r="H37" s="1"/>
    </row>
    <row r="38" spans="1:8" ht="15.6">
      <c r="A38" s="7" t="s">
        <v>120</v>
      </c>
      <c r="B38" s="2" t="s">
        <v>73</v>
      </c>
      <c r="C38" s="2">
        <v>100</v>
      </c>
      <c r="D38" s="3">
        <v>16.739999999999998</v>
      </c>
      <c r="E38" s="3">
        <v>15.88</v>
      </c>
      <c r="F38" s="3">
        <v>6.66</v>
      </c>
      <c r="G38" s="8">
        <v>236.6</v>
      </c>
      <c r="H38" s="1"/>
    </row>
    <row r="39" spans="1:8" ht="15.6">
      <c r="A39" s="13" t="s">
        <v>134</v>
      </c>
      <c r="B39" s="14" t="s">
        <v>74</v>
      </c>
      <c r="C39" s="14">
        <v>200</v>
      </c>
      <c r="D39" s="15">
        <v>0.5</v>
      </c>
      <c r="E39" s="15">
        <v>0.2</v>
      </c>
      <c r="F39" s="15">
        <v>19.5</v>
      </c>
      <c r="G39" s="16">
        <v>81.3</v>
      </c>
      <c r="H39" s="1"/>
    </row>
    <row r="40" spans="1:8" ht="16.2" thickBot="1">
      <c r="A40" s="7" t="s">
        <v>125</v>
      </c>
      <c r="B40" s="2" t="s">
        <v>41</v>
      </c>
      <c r="C40" s="2">
        <v>170</v>
      </c>
      <c r="D40" s="3">
        <v>0.68</v>
      </c>
      <c r="E40" s="3">
        <v>0.68</v>
      </c>
      <c r="F40" s="3">
        <v>16.7</v>
      </c>
      <c r="G40" s="8">
        <v>79.7</v>
      </c>
      <c r="H40" s="1"/>
    </row>
    <row r="41" spans="1:8" ht="15.6">
      <c r="A41" s="4"/>
      <c r="B41" s="5" t="s">
        <v>21</v>
      </c>
      <c r="C41" s="5">
        <f>SUM(C34:C40)</f>
        <v>930</v>
      </c>
      <c r="D41" s="5">
        <f>SUM(D34:D40)</f>
        <v>35.5</v>
      </c>
      <c r="E41" s="5">
        <f>SUM(E34:E40)</f>
        <v>30.080000000000002</v>
      </c>
      <c r="F41" s="5">
        <f>SUM(F34:F40)</f>
        <v>124.84</v>
      </c>
      <c r="G41" s="6">
        <f>SUM(G34:G40)</f>
        <v>899.92000000000007</v>
      </c>
      <c r="H41" s="1"/>
    </row>
    <row r="42" spans="1:8" ht="16.2" thickBot="1">
      <c r="A42" s="9"/>
      <c r="B42" s="10" t="s">
        <v>12</v>
      </c>
      <c r="C42" s="10">
        <f>C30+C41</f>
        <v>1570</v>
      </c>
      <c r="D42" s="10">
        <f>D30+D41</f>
        <v>51.95</v>
      </c>
      <c r="E42" s="10">
        <f>E30+E41</f>
        <v>47.26</v>
      </c>
      <c r="F42" s="10">
        <f>F30+F41</f>
        <v>207.82999999999998</v>
      </c>
      <c r="G42" s="11">
        <f>G30+G41</f>
        <v>1464.97</v>
      </c>
      <c r="H42" s="1"/>
    </row>
    <row r="43" spans="1:8" ht="16.2" thickBot="1">
      <c r="A43" s="1"/>
      <c r="B43" s="1"/>
      <c r="C43" s="1"/>
      <c r="D43" s="1"/>
      <c r="E43" s="1"/>
      <c r="F43" s="1"/>
      <c r="G43" s="1"/>
      <c r="H43" s="1"/>
    </row>
    <row r="44" spans="1:8" ht="16.2" thickBot="1">
      <c r="A44" s="31"/>
      <c r="B44" s="18" t="s">
        <v>75</v>
      </c>
      <c r="C44" s="18">
        <v>12415</v>
      </c>
      <c r="D44" s="26"/>
      <c r="E44" s="26"/>
      <c r="F44" s="26"/>
      <c r="G44" s="27"/>
    </row>
  </sheetData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K31"/>
  <sheetViews>
    <sheetView topLeftCell="A10" workbookViewId="0">
      <selection activeCell="M25" sqref="M25"/>
    </sheetView>
  </sheetViews>
  <sheetFormatPr defaultRowHeight="14.4"/>
  <sheetData>
    <row r="2" spans="1:7" ht="18">
      <c r="A2" s="36"/>
      <c r="B2" s="36" t="s">
        <v>148</v>
      </c>
      <c r="C2" s="36"/>
      <c r="D2" s="36"/>
      <c r="E2" s="36"/>
      <c r="F2" s="36"/>
      <c r="G2" s="36"/>
    </row>
    <row r="3" spans="1:7" ht="18">
      <c r="A3" s="36"/>
      <c r="B3" s="36" t="s">
        <v>149</v>
      </c>
      <c r="C3" s="36"/>
      <c r="D3" s="36"/>
      <c r="E3" s="36"/>
      <c r="F3" s="36"/>
      <c r="G3" s="36"/>
    </row>
    <row r="4" spans="1:7" ht="18">
      <c r="A4" s="36"/>
      <c r="B4" s="36" t="s">
        <v>150</v>
      </c>
      <c r="C4" s="36"/>
      <c r="D4" s="36"/>
      <c r="E4" s="36"/>
      <c r="F4" s="36"/>
      <c r="G4" s="36"/>
    </row>
    <row r="5" spans="1:7" ht="18">
      <c r="A5" s="36"/>
      <c r="B5" s="36" t="s">
        <v>151</v>
      </c>
      <c r="C5" s="36"/>
      <c r="D5" s="36"/>
      <c r="E5" s="36"/>
      <c r="F5" s="36"/>
      <c r="G5" s="36"/>
    </row>
    <row r="6" spans="1:7" ht="18">
      <c r="A6" s="36"/>
      <c r="B6" s="36" t="s">
        <v>152</v>
      </c>
      <c r="C6" s="36"/>
      <c r="D6" s="36"/>
      <c r="E6" s="36"/>
      <c r="F6" s="36"/>
      <c r="G6" s="36"/>
    </row>
    <row r="7" spans="1:7" ht="18">
      <c r="A7" s="36"/>
      <c r="B7" s="36"/>
      <c r="C7" s="36"/>
      <c r="D7" s="36"/>
      <c r="E7" s="36"/>
      <c r="F7" s="36"/>
      <c r="G7" s="36"/>
    </row>
    <row r="8" spans="1:7" ht="18">
      <c r="A8" s="36"/>
      <c r="B8" s="36"/>
      <c r="C8" s="36"/>
      <c r="D8" s="36"/>
      <c r="E8" s="36"/>
      <c r="F8" s="36"/>
      <c r="G8" s="36"/>
    </row>
    <row r="18" spans="2:11" ht="30">
      <c r="D18" s="35" t="s">
        <v>153</v>
      </c>
    </row>
    <row r="21" spans="2:11" ht="17.399999999999999">
      <c r="B21" s="37"/>
      <c r="C21" s="37" t="s">
        <v>154</v>
      </c>
      <c r="D21" s="37"/>
      <c r="E21" s="37" t="s">
        <v>155</v>
      </c>
      <c r="F21" s="38"/>
    </row>
    <row r="22" spans="2:11" ht="17.399999999999999">
      <c r="C22" s="37"/>
      <c r="D22" s="37" t="s">
        <v>156</v>
      </c>
      <c r="E22" s="37"/>
      <c r="F22" s="37"/>
    </row>
    <row r="24" spans="2:11" ht="18">
      <c r="B24" s="36"/>
      <c r="C24" s="37" t="s">
        <v>157</v>
      </c>
      <c r="D24" s="37"/>
      <c r="E24" s="37"/>
      <c r="F24" s="37"/>
      <c r="G24" s="37"/>
      <c r="H24" s="37"/>
      <c r="I24" s="37"/>
      <c r="J24" s="37"/>
      <c r="K24" s="38"/>
    </row>
    <row r="25" spans="2:11" ht="18">
      <c r="B25" s="36"/>
      <c r="C25" s="37" t="s">
        <v>158</v>
      </c>
      <c r="D25" s="37"/>
      <c r="E25" s="37"/>
      <c r="F25" s="37"/>
      <c r="G25" s="37"/>
      <c r="H25" s="37"/>
      <c r="I25" s="37"/>
      <c r="J25" s="37"/>
      <c r="K25" s="38"/>
    </row>
    <row r="26" spans="2:11" ht="18">
      <c r="B26" s="36"/>
      <c r="C26" s="37" t="s">
        <v>159</v>
      </c>
      <c r="D26" s="37"/>
      <c r="E26" s="37"/>
      <c r="F26" s="37"/>
      <c r="G26" s="38"/>
      <c r="H26" s="38"/>
      <c r="I26" s="38"/>
      <c r="J26" s="38"/>
      <c r="K26" s="38"/>
    </row>
    <row r="27" spans="2:11" ht="17.399999999999999">
      <c r="C27" s="37" t="s">
        <v>160</v>
      </c>
      <c r="D27" s="38"/>
      <c r="E27" s="38"/>
      <c r="F27" s="38"/>
      <c r="G27" s="38"/>
      <c r="H27" s="38"/>
      <c r="I27" s="38"/>
      <c r="J27" s="38"/>
      <c r="K27" s="38"/>
    </row>
    <row r="28" spans="2:11">
      <c r="C28" s="38"/>
      <c r="D28" s="38"/>
      <c r="E28" s="38"/>
      <c r="F28" s="38"/>
      <c r="G28" s="38"/>
      <c r="H28" s="38"/>
      <c r="I28" s="38"/>
      <c r="J28" s="38"/>
      <c r="K28" s="38"/>
    </row>
    <row r="29" spans="2:11">
      <c r="C29" s="38"/>
      <c r="D29" s="38"/>
      <c r="E29" s="38"/>
      <c r="F29" s="38"/>
      <c r="G29" s="38"/>
      <c r="H29" s="38"/>
      <c r="I29" s="38"/>
      <c r="J29" s="38"/>
      <c r="K29" s="38"/>
    </row>
    <row r="30" spans="2:11">
      <c r="C30" s="38"/>
      <c r="D30" s="38"/>
      <c r="E30" s="38"/>
      <c r="F30" s="38"/>
      <c r="G30" s="38"/>
      <c r="H30" s="38"/>
      <c r="I30" s="38"/>
      <c r="J30" s="38"/>
      <c r="K30" s="38"/>
    </row>
    <row r="31" spans="2:11">
      <c r="C31" s="38"/>
      <c r="D31" s="38"/>
      <c r="E31" s="38"/>
      <c r="F31" s="38"/>
      <c r="G31" s="38"/>
      <c r="H31" s="38"/>
      <c r="I31" s="38"/>
      <c r="J31" s="38"/>
      <c r="K31" s="3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2023-11-17T03:56:57Z</cp:lastPrinted>
  <dcterms:created xsi:type="dcterms:W3CDTF">2023-01-06T21:56:09Z</dcterms:created>
  <dcterms:modified xsi:type="dcterms:W3CDTF">2023-11-29T02:18:26Z</dcterms:modified>
</cp:coreProperties>
</file>