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6" windowWidth="20112" windowHeight="8016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11" r:id="rId5"/>
    <sheet name="Лист6" sheetId="12" r:id="rId6"/>
  </sheets>
  <calcPr calcId="144525"/>
</workbook>
</file>

<file path=xl/calcChain.xml><?xml version="1.0" encoding="utf-8"?>
<calcChain xmlns="http://schemas.openxmlformats.org/spreadsheetml/2006/main">
  <c r="D43" i="11" l="1"/>
  <c r="E43" i="11"/>
  <c r="F43" i="11"/>
  <c r="G43" i="11"/>
  <c r="C43" i="11"/>
  <c r="D19" i="1"/>
  <c r="E19" i="1"/>
  <c r="F19" i="1"/>
  <c r="G19" i="1"/>
  <c r="D18" i="1"/>
  <c r="E18" i="1"/>
  <c r="F18" i="1"/>
  <c r="G18" i="1"/>
  <c r="C19" i="1"/>
  <c r="C18" i="1"/>
  <c r="C40" i="11" l="1"/>
  <c r="D29" i="11"/>
  <c r="E29" i="11"/>
  <c r="F29" i="11"/>
  <c r="G29" i="11"/>
  <c r="C29" i="11"/>
  <c r="D18" i="11"/>
  <c r="E18" i="11"/>
  <c r="F18" i="11"/>
  <c r="G18" i="11"/>
  <c r="C18" i="11"/>
  <c r="D8" i="11"/>
  <c r="E8" i="11"/>
  <c r="F8" i="11"/>
  <c r="G8" i="11"/>
  <c r="C8" i="11"/>
  <c r="D28" i="4"/>
  <c r="E28" i="4"/>
  <c r="F28" i="4"/>
  <c r="G28" i="4"/>
  <c r="C28" i="4"/>
  <c r="D8" i="4"/>
  <c r="E8" i="4"/>
  <c r="F8" i="4"/>
  <c r="G8" i="4"/>
  <c r="C8" i="4"/>
  <c r="D29" i="3"/>
  <c r="E29" i="3"/>
  <c r="F29" i="3"/>
  <c r="G29" i="3"/>
  <c r="C29" i="3"/>
  <c r="D8" i="3"/>
  <c r="E8" i="3"/>
  <c r="F8" i="3"/>
  <c r="G8" i="3"/>
  <c r="C8" i="3"/>
  <c r="D19" i="2"/>
  <c r="E19" i="2"/>
  <c r="F19" i="2"/>
  <c r="G19" i="2"/>
  <c r="C19" i="2"/>
  <c r="D8" i="2"/>
  <c r="E8" i="2"/>
  <c r="F8" i="2"/>
  <c r="G8" i="2"/>
  <c r="C8" i="2"/>
  <c r="D30" i="1"/>
  <c r="E30" i="1"/>
  <c r="F30" i="1"/>
  <c r="G30" i="1"/>
  <c r="C30" i="1"/>
  <c r="G3" i="1"/>
  <c r="G11" i="1" s="1"/>
  <c r="F3" i="1"/>
  <c r="F11" i="1" s="1"/>
  <c r="E3" i="1"/>
  <c r="E11" i="1" s="1"/>
  <c r="D3" i="1"/>
  <c r="D11" i="1" s="1"/>
  <c r="C3" i="1"/>
  <c r="C11" i="1" s="1"/>
  <c r="C24" i="1" s="1"/>
  <c r="B3" i="1"/>
  <c r="B11" i="1" s="1"/>
  <c r="B24" i="1" s="1"/>
  <c r="D8" i="1"/>
  <c r="E8" i="1"/>
  <c r="F8" i="1"/>
  <c r="G8" i="1"/>
  <c r="C8" i="1"/>
  <c r="G11" i="2"/>
  <c r="F11" i="2"/>
  <c r="E11" i="2"/>
  <c r="D11" i="2"/>
  <c r="C11" i="2"/>
  <c r="B11" i="2"/>
  <c r="A11" i="2"/>
  <c r="A11" i="1"/>
  <c r="A24" i="1" s="1"/>
  <c r="D40" i="2"/>
  <c r="E40" i="2"/>
  <c r="F40" i="2"/>
  <c r="G40" i="2"/>
  <c r="C40" i="2"/>
  <c r="D30" i="2"/>
  <c r="E30" i="2"/>
  <c r="F30" i="2"/>
  <c r="G30" i="2"/>
  <c r="C30" i="2"/>
  <c r="D24" i="1" l="1"/>
  <c r="E24" i="1"/>
  <c r="E33" i="1" s="1"/>
  <c r="G24" i="1"/>
  <c r="G33" i="1" s="1"/>
  <c r="F24" i="1"/>
  <c r="F33" i="1" s="1"/>
  <c r="D20" i="2"/>
  <c r="C20" i="2"/>
  <c r="G20" i="2"/>
  <c r="E20" i="2"/>
  <c r="F20" i="2"/>
  <c r="G40" i="11"/>
  <c r="F40" i="11"/>
  <c r="E40" i="11"/>
  <c r="D40" i="11"/>
  <c r="C19" i="11"/>
  <c r="G11" i="11"/>
  <c r="G23" i="11" s="1"/>
  <c r="G32" i="11" s="1"/>
  <c r="F11" i="11"/>
  <c r="F23" i="11" s="1"/>
  <c r="F32" i="11" s="1"/>
  <c r="E11" i="11"/>
  <c r="E23" i="11" s="1"/>
  <c r="E32" i="11" s="1"/>
  <c r="D11" i="11"/>
  <c r="D23" i="11" s="1"/>
  <c r="D32" i="11" s="1"/>
  <c r="C11" i="11"/>
  <c r="C23" i="11" s="1"/>
  <c r="C32" i="11" s="1"/>
  <c r="B11" i="11"/>
  <c r="B23" i="11" s="1"/>
  <c r="B32" i="11" s="1"/>
  <c r="A11" i="11"/>
  <c r="A23" i="11" s="1"/>
  <c r="A32" i="11" s="1"/>
  <c r="G19" i="11"/>
  <c r="E19" i="11"/>
  <c r="D19" i="11"/>
  <c r="D18" i="4"/>
  <c r="E18" i="4"/>
  <c r="F18" i="4"/>
  <c r="G18" i="4"/>
  <c r="C18" i="4"/>
  <c r="G37" i="4"/>
  <c r="F37" i="4"/>
  <c r="E37" i="4"/>
  <c r="D37" i="4"/>
  <c r="C37" i="4"/>
  <c r="G11" i="4"/>
  <c r="G23" i="4" s="1"/>
  <c r="G31" i="4" s="1"/>
  <c r="F11" i="4"/>
  <c r="F23" i="4" s="1"/>
  <c r="F31" i="4" s="1"/>
  <c r="E11" i="4"/>
  <c r="E23" i="4" s="1"/>
  <c r="E31" i="4" s="1"/>
  <c r="D11" i="4"/>
  <c r="D23" i="4" s="1"/>
  <c r="D31" i="4" s="1"/>
  <c r="C11" i="4"/>
  <c r="C23" i="4" s="1"/>
  <c r="C31" i="4" s="1"/>
  <c r="B11" i="4"/>
  <c r="B23" i="4" s="1"/>
  <c r="B31" i="4" s="1"/>
  <c r="A11" i="4"/>
  <c r="A23" i="4" s="1"/>
  <c r="A31" i="4" s="1"/>
  <c r="G39" i="3"/>
  <c r="F39" i="3"/>
  <c r="E39" i="3"/>
  <c r="D39" i="3"/>
  <c r="C39" i="3"/>
  <c r="G18" i="3"/>
  <c r="F18" i="3"/>
  <c r="E18" i="3"/>
  <c r="E19" i="3" s="1"/>
  <c r="D18" i="3"/>
  <c r="C18" i="3"/>
  <c r="G11" i="3"/>
  <c r="G23" i="3" s="1"/>
  <c r="G32" i="3" s="1"/>
  <c r="F11" i="3"/>
  <c r="F23" i="3" s="1"/>
  <c r="F32" i="3" s="1"/>
  <c r="E11" i="3"/>
  <c r="E23" i="3" s="1"/>
  <c r="E32" i="3" s="1"/>
  <c r="D11" i="3"/>
  <c r="D23" i="3" s="1"/>
  <c r="D32" i="3" s="1"/>
  <c r="C11" i="3"/>
  <c r="C23" i="3" s="1"/>
  <c r="C32" i="3" s="1"/>
  <c r="B11" i="3"/>
  <c r="B23" i="3" s="1"/>
  <c r="B32" i="3" s="1"/>
  <c r="A11" i="3"/>
  <c r="A23" i="3" s="1"/>
  <c r="A32" i="3" s="1"/>
  <c r="F19" i="3"/>
  <c r="G39" i="1"/>
  <c r="F39" i="1"/>
  <c r="E39" i="1"/>
  <c r="D39" i="1"/>
  <c r="C39" i="1"/>
  <c r="G33" i="2"/>
  <c r="F33" i="2"/>
  <c r="E33" i="2"/>
  <c r="D33" i="2"/>
  <c r="C33" i="2"/>
  <c r="B33" i="2"/>
  <c r="A33" i="2"/>
  <c r="D33" i="1"/>
  <c r="C33" i="1"/>
  <c r="B33" i="1"/>
  <c r="A33" i="1"/>
  <c r="D41" i="11" l="1"/>
  <c r="F41" i="11"/>
  <c r="E41" i="11"/>
  <c r="F19" i="11"/>
  <c r="G41" i="11"/>
  <c r="C41" i="11"/>
  <c r="G19" i="4"/>
  <c r="F19" i="4"/>
  <c r="D19" i="4"/>
  <c r="C19" i="4"/>
  <c r="E19" i="4"/>
  <c r="C19" i="3"/>
  <c r="G40" i="3"/>
  <c r="G41" i="2"/>
  <c r="C40" i="3"/>
  <c r="F40" i="1"/>
  <c r="E38" i="4"/>
  <c r="D38" i="4"/>
  <c r="C38" i="4"/>
  <c r="G38" i="4"/>
  <c r="F38" i="4"/>
  <c r="E40" i="1"/>
  <c r="G40" i="1"/>
  <c r="F41" i="2"/>
  <c r="D40" i="1"/>
  <c r="C40" i="1"/>
  <c r="D19" i="3"/>
  <c r="G19" i="3"/>
  <c r="F40" i="3"/>
  <c r="E40" i="3"/>
  <c r="D40" i="3"/>
  <c r="D41" i="2"/>
  <c r="C41" i="2"/>
  <c r="E41" i="2"/>
</calcChain>
</file>

<file path=xl/sharedStrings.xml><?xml version="1.0" encoding="utf-8"?>
<sst xmlns="http://schemas.openxmlformats.org/spreadsheetml/2006/main" count="316" uniqueCount="161">
  <si>
    <t>№ ТК</t>
  </si>
  <si>
    <t>Наименование блюда</t>
  </si>
  <si>
    <t>Вес</t>
  </si>
  <si>
    <t>Белки</t>
  </si>
  <si>
    <t>Жиры</t>
  </si>
  <si>
    <t>Углеводы</t>
  </si>
  <si>
    <t>Энергетическая  Ц</t>
  </si>
  <si>
    <t>Бутерброд с маслом</t>
  </si>
  <si>
    <t xml:space="preserve">  ЗАВТРАК</t>
  </si>
  <si>
    <t xml:space="preserve">  ОБЕД</t>
  </si>
  <si>
    <t>Макароны отварные с маслом</t>
  </si>
  <si>
    <t>Котлета мясная</t>
  </si>
  <si>
    <t>Итого за день:</t>
  </si>
  <si>
    <t xml:space="preserve"> Итого за обед:</t>
  </si>
  <si>
    <t xml:space="preserve"> 1 неделя - 2 день</t>
  </si>
  <si>
    <t xml:space="preserve"> ЗАВТРАК</t>
  </si>
  <si>
    <t>Бутерброд с повидлом</t>
  </si>
  <si>
    <t>Какао с молоком</t>
  </si>
  <si>
    <t xml:space="preserve"> ОБЕД</t>
  </si>
  <si>
    <t>Борщ со свежей капустой, со сметаной</t>
  </si>
  <si>
    <t>Компот из с/фруктов</t>
  </si>
  <si>
    <t>Итого за обед:</t>
  </si>
  <si>
    <t>Итого за завтрак :</t>
  </si>
  <si>
    <t>1 неделя - 3 день</t>
  </si>
  <si>
    <t>Бутерброд с сыром</t>
  </si>
  <si>
    <t>Каша манная на молоке с маслом</t>
  </si>
  <si>
    <t>Хлеб 1,2 сорт</t>
  </si>
  <si>
    <t>Напиток из шиповника</t>
  </si>
  <si>
    <t>Кофейный напиток с молоком</t>
  </si>
  <si>
    <t>1 неделя - 5 день</t>
  </si>
  <si>
    <t xml:space="preserve"> 2 неделя - 1 день</t>
  </si>
  <si>
    <t>Щи со свежей капустой, со сметаной</t>
  </si>
  <si>
    <t>2 неделя - 2 день</t>
  </si>
  <si>
    <t xml:space="preserve"> 2 неделя - 3 день</t>
  </si>
  <si>
    <t>Каша овсянная на молоке с маслом</t>
  </si>
  <si>
    <t>Сырники со сгущённым молоком</t>
  </si>
  <si>
    <t>Суп с рыбными консервами</t>
  </si>
  <si>
    <t>2 неделя - 4 день</t>
  </si>
  <si>
    <t xml:space="preserve"> 2 неделя - 5 день</t>
  </si>
  <si>
    <t>Суп молочный с макаронными изделиями</t>
  </si>
  <si>
    <t>Чай с молоком</t>
  </si>
  <si>
    <t>Шницель печёночный</t>
  </si>
  <si>
    <t>Фрукты свежие (апельсин)</t>
  </si>
  <si>
    <t>Фрукты свежие (яблоко)</t>
  </si>
  <si>
    <t>Омлет натуральный</t>
  </si>
  <si>
    <t>Компот из ягоды св/з (черника)</t>
  </si>
  <si>
    <t>Капуста тушённая с мясом</t>
  </si>
  <si>
    <t>Каша гречневая</t>
  </si>
  <si>
    <t>Овощи в нарезке (помидор)</t>
  </si>
  <si>
    <t>Салат с морковью и черносливом</t>
  </si>
  <si>
    <t>Суп гороховый</t>
  </si>
  <si>
    <t>Компот из яблок с вишней</t>
  </si>
  <si>
    <t>Горошек зелёный консервированный</t>
  </si>
  <si>
    <t>Рис припущеный</t>
  </si>
  <si>
    <t>Котлета рыбная</t>
  </si>
  <si>
    <t>Пудинг из творога с яблоками</t>
  </si>
  <si>
    <t>Салат из свежих овощей</t>
  </si>
  <si>
    <t>Чай с ягодой св/з (брусника)</t>
  </si>
  <si>
    <t>Каша Дружба на молоке с маслом</t>
  </si>
  <si>
    <t>Винегрет с маслом растительным</t>
  </si>
  <si>
    <t>Картофельное пюре</t>
  </si>
  <si>
    <t>Салат из капусты с морковью</t>
  </si>
  <si>
    <t>Гречка отварная с маслом</t>
  </si>
  <si>
    <t>Голубцы ленивые</t>
  </si>
  <si>
    <t>Компот из ягоды св/з (вишня)</t>
  </si>
  <si>
    <t>Каша пшённая на молоке, с маслом</t>
  </si>
  <si>
    <t>Овощи в нарезке (огурец)</t>
  </si>
  <si>
    <t>Свекольник со сметаной</t>
  </si>
  <si>
    <t>Хлеб 1, 2 сорт</t>
  </si>
  <si>
    <t>Фрукты свежие ( апельсин)</t>
  </si>
  <si>
    <t>Суп сливочный с рыбой</t>
  </si>
  <si>
    <t>Суп молочный с гречкой</t>
  </si>
  <si>
    <t>Овощи в нарезке (перец)</t>
  </si>
  <si>
    <t>Рис припущенный с маслом</t>
  </si>
  <si>
    <t>Печень по - срагоновски</t>
  </si>
  <si>
    <t>Компот из чернослива</t>
  </si>
  <si>
    <t>ИТОГО за 10 дней</t>
  </si>
  <si>
    <t>Салат из картофеля с зелёным горошком</t>
  </si>
  <si>
    <t>Суп картофельный с клёцками</t>
  </si>
  <si>
    <t>Суп с макаронными изделиями</t>
  </si>
  <si>
    <t>Рассольник Ленинградский</t>
  </si>
  <si>
    <t>№103</t>
  </si>
  <si>
    <t>ПВ</t>
  </si>
  <si>
    <t>№1</t>
  </si>
  <si>
    <t>№4</t>
  </si>
  <si>
    <t>№26</t>
  </si>
  <si>
    <t>№101</t>
  </si>
  <si>
    <t>№12</t>
  </si>
  <si>
    <t>№29</t>
  </si>
  <si>
    <t>№14</t>
  </si>
  <si>
    <t>№116</t>
  </si>
  <si>
    <t>№106</t>
  </si>
  <si>
    <t>№11</t>
  </si>
  <si>
    <t>№110</t>
  </si>
  <si>
    <t>№102</t>
  </si>
  <si>
    <t>№6</t>
  </si>
  <si>
    <t>№27</t>
  </si>
  <si>
    <t>№8</t>
  </si>
  <si>
    <t>№100</t>
  </si>
  <si>
    <t>№25</t>
  </si>
  <si>
    <t>№3</t>
  </si>
  <si>
    <t>№32</t>
  </si>
  <si>
    <t>№105</t>
  </si>
  <si>
    <t>№13</t>
  </si>
  <si>
    <t>№31</t>
  </si>
  <si>
    <t>№108</t>
  </si>
  <si>
    <t>№5</t>
  </si>
  <si>
    <t>№33</t>
  </si>
  <si>
    <t>№21</t>
  </si>
  <si>
    <t>№24</t>
  </si>
  <si>
    <t>№23</t>
  </si>
  <si>
    <t>№36</t>
  </si>
  <si>
    <t>№38</t>
  </si>
  <si>
    <t>№28</t>
  </si>
  <si>
    <t>№39</t>
  </si>
  <si>
    <t>№30</t>
  </si>
  <si>
    <t>№37</t>
  </si>
  <si>
    <t xml:space="preserve">Картофельное пюре </t>
  </si>
  <si>
    <t>Рыба, запечённая в сметанном соусе</t>
  </si>
  <si>
    <t>№56</t>
  </si>
  <si>
    <t>Рагу из курицы</t>
  </si>
  <si>
    <t>№48</t>
  </si>
  <si>
    <t>Плов с курицей</t>
  </si>
  <si>
    <t>№47</t>
  </si>
  <si>
    <t>№46</t>
  </si>
  <si>
    <t>№49</t>
  </si>
  <si>
    <t>Чай с лимоном</t>
  </si>
  <si>
    <t>№70</t>
  </si>
  <si>
    <t>№66</t>
  </si>
  <si>
    <t>№125</t>
  </si>
  <si>
    <t>№72</t>
  </si>
  <si>
    <t>№62</t>
  </si>
  <si>
    <t>№67</t>
  </si>
  <si>
    <t>№64</t>
  </si>
  <si>
    <t>№74</t>
  </si>
  <si>
    <t>№73</t>
  </si>
  <si>
    <t>№76</t>
  </si>
  <si>
    <t>№63</t>
  </si>
  <si>
    <t>№71</t>
  </si>
  <si>
    <t>Фрукты свежие (банан)</t>
  </si>
  <si>
    <t>№ТК</t>
  </si>
  <si>
    <t xml:space="preserve"> 1 неделя - 1  день</t>
  </si>
  <si>
    <t>1 неделя - 4 день</t>
  </si>
  <si>
    <t>Хлеб 2 сорт</t>
  </si>
  <si>
    <t>Йогурт фруктовый</t>
  </si>
  <si>
    <t>Напиток кисломолочный (снежок)</t>
  </si>
  <si>
    <t>Пельмени отварные со сметаной</t>
  </si>
  <si>
    <t>Утверждаю:</t>
  </si>
  <si>
    <t>Директор МБОУ "СОШ № 6"</t>
  </si>
  <si>
    <t>Севостьянова Е.Е. ___________________</t>
  </si>
  <si>
    <t>Приказ № _________________</t>
  </si>
  <si>
    <t>" ______ "  ________________  2023 год</t>
  </si>
  <si>
    <t>ЦИКЛИЧНОЕ МЕНЮ</t>
  </si>
  <si>
    <t>Двухразовое горячее питание</t>
  </si>
  <si>
    <t>Завтрак- Обед</t>
  </si>
  <si>
    <t>на  2023 -2024 учебный год</t>
  </si>
  <si>
    <t>Возраст детей 7 - 11 лет    Осенний - Весенний период</t>
  </si>
  <si>
    <t>№34</t>
  </si>
  <si>
    <t>Напиток кисломолочный (биойогурт ягодный)</t>
  </si>
  <si>
    <t>Компот  из ягоды св/з  (брусника)</t>
  </si>
  <si>
    <t xml:space="preserve"> На питание детей МБОУ "СОШ №6" п. Железнодорожный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</si>
</sst>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/>
    <xf numFmtId="2" fontId="1" fillId="0" borderId="1" xfId="0" applyNumberFormat="1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2" fontId="1" fillId="0" borderId="6" xfId="0" applyNumberFormat="1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0" xfId="0" applyFont="1"/>
    <xf numFmtId="0" fontId="1" fillId="0" borderId="10" xfId="0" applyFont="1" applyBorder="1"/>
    <xf numFmtId="0" fontId="1" fillId="0" borderId="11" xfId="0" applyFont="1" applyBorder="1"/>
    <xf numFmtId="2" fontId="1" fillId="0" borderId="11" xfId="0" applyNumberFormat="1" applyFont="1" applyBorder="1"/>
    <xf numFmtId="2" fontId="1" fillId="0" borderId="12" xfId="0" applyNumberFormat="1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2" fontId="1" fillId="0" borderId="16" xfId="0" applyNumberFormat="1" applyFont="1" applyBorder="1"/>
    <xf numFmtId="2" fontId="1" fillId="0" borderId="3" xfId="0" applyNumberFormat="1" applyFont="1" applyBorder="1"/>
    <xf numFmtId="2" fontId="1" fillId="0" borderId="8" xfId="0" applyNumberFormat="1" applyFont="1" applyBorder="1"/>
    <xf numFmtId="0" fontId="1" fillId="0" borderId="17" xfId="0" applyFont="1" applyBorder="1"/>
    <xf numFmtId="2" fontId="1" fillId="0" borderId="18" xfId="0" applyNumberFormat="1" applyFont="1" applyBorder="1"/>
    <xf numFmtId="2" fontId="1" fillId="0" borderId="14" xfId="0" applyNumberFormat="1" applyFont="1" applyBorder="1"/>
    <xf numFmtId="2" fontId="1" fillId="0" borderId="15" xfId="0" applyNumberFormat="1" applyFont="1" applyBorder="1"/>
    <xf numFmtId="2" fontId="1" fillId="0" borderId="0" xfId="0" applyNumberFormat="1" applyFont="1"/>
    <xf numFmtId="0" fontId="1" fillId="2" borderId="1" xfId="0" applyFont="1" applyFill="1" applyBorder="1"/>
    <xf numFmtId="0" fontId="1" fillId="2" borderId="16" xfId="0" applyFont="1" applyFill="1" applyBorder="1"/>
    <xf numFmtId="0" fontId="0" fillId="0" borderId="13" xfId="0" applyBorder="1"/>
    <xf numFmtId="2" fontId="1" fillId="0" borderId="4" xfId="0" applyNumberFormat="1" applyFont="1" applyBorder="1"/>
    <xf numFmtId="2" fontId="1" fillId="0" borderId="9" xfId="0" applyNumberFormat="1" applyFont="1" applyBorder="1"/>
    <xf numFmtId="0" fontId="0" fillId="0" borderId="0" xfId="0" applyBorder="1"/>
    <xf numFmtId="0" fontId="4" fillId="0" borderId="0" xfId="0" applyFont="1" applyBorder="1"/>
    <xf numFmtId="0" fontId="3" fillId="0" borderId="0" xfId="0" applyFont="1" applyBorder="1"/>
    <xf numFmtId="0" fontId="5" fillId="0" borderId="0" xfId="0" applyFont="1" applyBorder="1"/>
    <xf numFmtId="0" fontId="6" fillId="0" borderId="0" xfId="0" applyFont="1" applyBorder="1"/>
    <xf numFmtId="0" fontId="6" fillId="0" borderId="0" xfId="0" applyFont="1"/>
    <xf numFmtId="0" fontId="3" fillId="0" borderId="0" xfId="0" applyFont="1"/>
    <xf numFmtId="0" fontId="1" fillId="0" borderId="0" xfId="0" applyFont="1" applyBorder="1"/>
    <xf numFmtId="0" fontId="7" fillId="0" borderId="0" xfId="0" applyFont="1" applyBorder="1"/>
    <xf numFmtId="0" fontId="1" fillId="0" borderId="0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tabSelected="1" workbookViewId="0">
      <selection activeCell="B19" sqref="B19"/>
    </sheetView>
  </sheetViews>
  <sheetFormatPr defaultRowHeight="14.4" x14ac:dyDescent="0.3"/>
  <cols>
    <col min="1" max="1" width="11.6640625" customWidth="1"/>
    <col min="2" max="2" width="52.33203125" customWidth="1"/>
    <col min="3" max="3" width="11" customWidth="1"/>
    <col min="4" max="4" width="11.33203125" customWidth="1"/>
    <col min="5" max="5" width="11.5546875" customWidth="1"/>
    <col min="6" max="6" width="11.88671875" customWidth="1"/>
    <col min="7" max="7" width="22.109375" customWidth="1"/>
  </cols>
  <sheetData>
    <row r="1" spans="1:8" ht="15.6" x14ac:dyDescent="0.3">
      <c r="A1" s="1"/>
      <c r="B1" s="12" t="s">
        <v>141</v>
      </c>
      <c r="C1" s="1"/>
      <c r="D1" s="1"/>
      <c r="E1" s="1"/>
      <c r="F1" s="1"/>
      <c r="G1" s="1"/>
    </row>
    <row r="2" spans="1:8" ht="16.2" thickBot="1" x14ac:dyDescent="0.35">
      <c r="A2" s="1"/>
      <c r="B2" s="12" t="s">
        <v>15</v>
      </c>
      <c r="C2" s="1"/>
      <c r="D2" s="1"/>
      <c r="E2" s="1"/>
      <c r="F2" s="1"/>
      <c r="G2" s="1"/>
    </row>
    <row r="3" spans="1:8" ht="16.2" thickBot="1" x14ac:dyDescent="0.35">
      <c r="A3" s="17" t="s">
        <v>140</v>
      </c>
      <c r="B3" s="18" t="str">
        <f>Лист2!B24</f>
        <v>Наименование блюда</v>
      </c>
      <c r="C3" s="18" t="str">
        <f>Лист2!C24</f>
        <v>Вес</v>
      </c>
      <c r="D3" s="18" t="str">
        <f>Лист2!D24</f>
        <v>Белки</v>
      </c>
      <c r="E3" s="18" t="str">
        <f>Лист2!E24</f>
        <v>Жиры</v>
      </c>
      <c r="F3" s="18" t="str">
        <f>Лист2!F24</f>
        <v>Углеводы</v>
      </c>
      <c r="G3" s="19" t="str">
        <f>Лист2!G24</f>
        <v>Энергетическая  Ц</v>
      </c>
    </row>
    <row r="4" spans="1:8" ht="15.6" x14ac:dyDescent="0.3">
      <c r="A4" s="24" t="s">
        <v>83</v>
      </c>
      <c r="B4" s="20" t="s">
        <v>143</v>
      </c>
      <c r="C4" s="20">
        <v>25</v>
      </c>
      <c r="D4" s="21">
        <v>2.15</v>
      </c>
      <c r="E4" s="21">
        <v>0.33</v>
      </c>
      <c r="F4" s="21">
        <v>11.3</v>
      </c>
      <c r="G4" s="25">
        <v>57</v>
      </c>
      <c r="H4" s="1"/>
    </row>
    <row r="5" spans="1:8" ht="15.6" x14ac:dyDescent="0.3">
      <c r="A5" s="24" t="s">
        <v>110</v>
      </c>
      <c r="B5" s="20" t="s">
        <v>24</v>
      </c>
      <c r="C5" s="20">
        <v>50</v>
      </c>
      <c r="D5" s="21">
        <v>6.4</v>
      </c>
      <c r="E5" s="21">
        <v>11.58</v>
      </c>
      <c r="F5" s="21">
        <v>13.17</v>
      </c>
      <c r="G5" s="25">
        <v>175</v>
      </c>
      <c r="H5" s="1"/>
    </row>
    <row r="6" spans="1:8" ht="15.6" x14ac:dyDescent="0.3">
      <c r="A6" s="7" t="s">
        <v>91</v>
      </c>
      <c r="B6" s="2" t="s">
        <v>39</v>
      </c>
      <c r="C6" s="2">
        <v>200</v>
      </c>
      <c r="D6" s="3">
        <v>5.5</v>
      </c>
      <c r="E6" s="3">
        <v>4.5</v>
      </c>
      <c r="F6" s="3">
        <v>17.899999999999999</v>
      </c>
      <c r="G6" s="8">
        <v>50.9</v>
      </c>
      <c r="H6" s="1"/>
    </row>
    <row r="7" spans="1:8" ht="16.2" thickBot="1" x14ac:dyDescent="0.35">
      <c r="A7" s="7" t="s">
        <v>137</v>
      </c>
      <c r="B7" s="2" t="s">
        <v>40</v>
      </c>
      <c r="C7" s="2">
        <v>200</v>
      </c>
      <c r="D7" s="3">
        <v>1.6</v>
      </c>
      <c r="E7" s="3">
        <v>1.1000000000000001</v>
      </c>
      <c r="F7" s="3">
        <v>8.6999999999999993</v>
      </c>
      <c r="G7" s="8">
        <v>158</v>
      </c>
      <c r="H7" s="1"/>
    </row>
    <row r="8" spans="1:8" ht="16.2" thickBot="1" x14ac:dyDescent="0.35">
      <c r="A8" s="17"/>
      <c r="B8" s="18" t="s">
        <v>22</v>
      </c>
      <c r="C8" s="18">
        <f>SUM(C4:C7)</f>
        <v>475</v>
      </c>
      <c r="D8" s="26">
        <f t="shared" ref="D8:G8" si="0">SUM(D4:D7)</f>
        <v>15.65</v>
      </c>
      <c r="E8" s="26">
        <f t="shared" si="0"/>
        <v>17.510000000000002</v>
      </c>
      <c r="F8" s="26">
        <f t="shared" si="0"/>
        <v>51.069999999999993</v>
      </c>
      <c r="G8" s="27">
        <f t="shared" si="0"/>
        <v>440.9</v>
      </c>
      <c r="H8" s="1"/>
    </row>
    <row r="9" spans="1:8" ht="15.6" x14ac:dyDescent="0.3">
      <c r="A9" s="1"/>
      <c r="B9" s="1"/>
      <c r="C9" s="1"/>
      <c r="D9" s="1"/>
      <c r="E9" s="1"/>
      <c r="F9" s="1"/>
      <c r="G9" s="1"/>
      <c r="H9" s="1"/>
    </row>
    <row r="10" spans="1:8" ht="16.2" thickBot="1" x14ac:dyDescent="0.35">
      <c r="A10" s="1"/>
      <c r="B10" s="12" t="s">
        <v>18</v>
      </c>
      <c r="C10" s="1"/>
      <c r="D10" s="1"/>
      <c r="E10" s="1"/>
      <c r="F10" s="1"/>
      <c r="G10" s="1"/>
      <c r="H10" s="1"/>
    </row>
    <row r="11" spans="1:8" ht="16.2" thickBot="1" x14ac:dyDescent="0.35">
      <c r="A11" s="17" t="str">
        <f t="shared" ref="A11:G11" si="1">A3</f>
        <v>№ТК</v>
      </c>
      <c r="B11" s="18" t="str">
        <f t="shared" si="1"/>
        <v>Наименование блюда</v>
      </c>
      <c r="C11" s="18" t="str">
        <f t="shared" si="1"/>
        <v>Вес</v>
      </c>
      <c r="D11" s="18" t="str">
        <f t="shared" si="1"/>
        <v>Белки</v>
      </c>
      <c r="E11" s="18" t="str">
        <f t="shared" si="1"/>
        <v>Жиры</v>
      </c>
      <c r="F11" s="18" t="str">
        <f t="shared" si="1"/>
        <v>Углеводы</v>
      </c>
      <c r="G11" s="19" t="str">
        <f t="shared" si="1"/>
        <v>Энергетическая  Ц</v>
      </c>
      <c r="H11" s="1"/>
    </row>
    <row r="12" spans="1:8" ht="15.6" x14ac:dyDescent="0.3">
      <c r="A12" s="24" t="s">
        <v>83</v>
      </c>
      <c r="B12" s="20" t="s">
        <v>26</v>
      </c>
      <c r="C12" s="20">
        <v>75</v>
      </c>
      <c r="D12" s="21">
        <v>6.1</v>
      </c>
      <c r="E12" s="21">
        <v>0.83</v>
      </c>
      <c r="F12" s="21">
        <v>35.450000000000003</v>
      </c>
      <c r="G12" s="25">
        <v>174.5</v>
      </c>
      <c r="H12" s="1"/>
    </row>
    <row r="13" spans="1:8" ht="15.6" x14ac:dyDescent="0.3">
      <c r="A13" s="24" t="s">
        <v>92</v>
      </c>
      <c r="B13" s="20" t="s">
        <v>59</v>
      </c>
      <c r="C13" s="20">
        <v>60</v>
      </c>
      <c r="D13" s="21">
        <v>0.6</v>
      </c>
      <c r="E13" s="21">
        <v>5.3</v>
      </c>
      <c r="F13" s="21">
        <v>4.0999999999999996</v>
      </c>
      <c r="G13" s="25">
        <v>67.099999999999994</v>
      </c>
      <c r="H13" s="1"/>
    </row>
    <row r="14" spans="1:8" ht="15.6" x14ac:dyDescent="0.3">
      <c r="A14" s="7" t="s">
        <v>113</v>
      </c>
      <c r="B14" s="2" t="s">
        <v>79</v>
      </c>
      <c r="C14" s="2">
        <v>200</v>
      </c>
      <c r="D14" s="3">
        <v>8.92</v>
      </c>
      <c r="E14" s="3">
        <v>7.8</v>
      </c>
      <c r="F14" s="3">
        <v>18.100000000000001</v>
      </c>
      <c r="G14" s="8">
        <v>178</v>
      </c>
      <c r="H14" s="1"/>
    </row>
    <row r="15" spans="1:8" ht="15.6" x14ac:dyDescent="0.3">
      <c r="A15" s="7" t="s">
        <v>93</v>
      </c>
      <c r="B15" s="2" t="s">
        <v>44</v>
      </c>
      <c r="C15" s="2">
        <v>150</v>
      </c>
      <c r="D15" s="3">
        <v>12.7</v>
      </c>
      <c r="E15" s="3">
        <v>18</v>
      </c>
      <c r="F15" s="3">
        <v>3.3</v>
      </c>
      <c r="G15" s="8">
        <v>225.5</v>
      </c>
      <c r="H15" s="1"/>
    </row>
    <row r="16" spans="1:8" ht="15.6" x14ac:dyDescent="0.3">
      <c r="A16" s="7" t="s">
        <v>133</v>
      </c>
      <c r="B16" s="2" t="s">
        <v>57</v>
      </c>
      <c r="C16" s="2">
        <v>200</v>
      </c>
      <c r="D16" s="3">
        <v>0.3</v>
      </c>
      <c r="E16" s="3">
        <v>0.1</v>
      </c>
      <c r="F16" s="3">
        <v>7.4</v>
      </c>
      <c r="G16" s="8">
        <v>31.2</v>
      </c>
      <c r="H16" s="1"/>
    </row>
    <row r="17" spans="1:8" ht="16.2" thickBot="1" x14ac:dyDescent="0.35">
      <c r="A17" s="13" t="s">
        <v>129</v>
      </c>
      <c r="B17" s="14" t="s">
        <v>42</v>
      </c>
      <c r="C17" s="14">
        <v>250</v>
      </c>
      <c r="D17" s="15">
        <v>2.2999999999999998</v>
      </c>
      <c r="E17" s="15">
        <v>0.5</v>
      </c>
      <c r="F17" s="15">
        <v>20.3</v>
      </c>
      <c r="G17" s="16">
        <v>94.5</v>
      </c>
      <c r="H17" s="1"/>
    </row>
    <row r="18" spans="1:8" ht="16.2" thickBot="1" x14ac:dyDescent="0.35">
      <c r="A18" s="17"/>
      <c r="B18" s="18" t="s">
        <v>21</v>
      </c>
      <c r="C18" s="18">
        <f>SUM(C12:C17)</f>
        <v>935</v>
      </c>
      <c r="D18" s="18">
        <f t="shared" ref="D18:G18" si="2">SUM(D12:D17)</f>
        <v>30.92</v>
      </c>
      <c r="E18" s="18">
        <f t="shared" si="2"/>
        <v>32.53</v>
      </c>
      <c r="F18" s="18">
        <f t="shared" si="2"/>
        <v>88.65</v>
      </c>
      <c r="G18" s="18">
        <f t="shared" si="2"/>
        <v>770.80000000000007</v>
      </c>
      <c r="H18" s="1"/>
    </row>
    <row r="19" spans="1:8" ht="16.2" thickBot="1" x14ac:dyDescent="0.35">
      <c r="A19" s="17"/>
      <c r="B19" s="18" t="s">
        <v>12</v>
      </c>
      <c r="C19" s="18">
        <f>C8+C18</f>
        <v>1410</v>
      </c>
      <c r="D19" s="18">
        <f t="shared" ref="D19:G19" si="3">D8+D18</f>
        <v>46.57</v>
      </c>
      <c r="E19" s="18">
        <f t="shared" si="3"/>
        <v>50.040000000000006</v>
      </c>
      <c r="F19" s="18">
        <f t="shared" si="3"/>
        <v>139.72</v>
      </c>
      <c r="G19" s="18">
        <f t="shared" si="3"/>
        <v>1211.7</v>
      </c>
      <c r="H19" s="1"/>
    </row>
    <row r="20" spans="1:8" ht="15.6" x14ac:dyDescent="0.3">
      <c r="A20" s="1"/>
      <c r="B20" s="12"/>
      <c r="C20" s="1"/>
      <c r="D20" s="1"/>
      <c r="E20" s="1"/>
      <c r="F20" s="1"/>
      <c r="G20" s="1"/>
    </row>
    <row r="21" spans="1:8" ht="15.6" x14ac:dyDescent="0.3">
      <c r="A21" s="1"/>
      <c r="B21" s="12"/>
      <c r="C21" s="1"/>
      <c r="D21" s="1"/>
      <c r="E21" s="1"/>
      <c r="F21" s="1"/>
      <c r="G21" s="1"/>
    </row>
    <row r="22" spans="1:8" ht="15.6" x14ac:dyDescent="0.3">
      <c r="A22" s="1"/>
      <c r="B22" s="12" t="s">
        <v>14</v>
      </c>
      <c r="C22" s="1"/>
      <c r="D22" s="1"/>
      <c r="E22" s="1"/>
      <c r="F22" s="1"/>
      <c r="G22" s="1"/>
    </row>
    <row r="23" spans="1:8" ht="16.2" thickBot="1" x14ac:dyDescent="0.35">
      <c r="A23" s="1"/>
      <c r="B23" s="12" t="s">
        <v>15</v>
      </c>
      <c r="C23" s="1"/>
      <c r="D23" s="1"/>
      <c r="E23" s="1"/>
      <c r="F23" s="1"/>
      <c r="G23" s="1"/>
    </row>
    <row r="24" spans="1:8" ht="16.2" thickBot="1" x14ac:dyDescent="0.35">
      <c r="A24" s="17" t="str">
        <f t="shared" ref="A24:G24" si="4">A11</f>
        <v>№ТК</v>
      </c>
      <c r="B24" s="18" t="str">
        <f t="shared" si="4"/>
        <v>Наименование блюда</v>
      </c>
      <c r="C24" s="18" t="str">
        <f t="shared" si="4"/>
        <v>Вес</v>
      </c>
      <c r="D24" s="18" t="str">
        <f t="shared" si="4"/>
        <v>Белки</v>
      </c>
      <c r="E24" s="18" t="str">
        <f t="shared" si="4"/>
        <v>Жиры</v>
      </c>
      <c r="F24" s="18" t="str">
        <f t="shared" si="4"/>
        <v>Углеводы</v>
      </c>
      <c r="G24" s="19" t="str">
        <f t="shared" si="4"/>
        <v>Энергетическая  Ц</v>
      </c>
    </row>
    <row r="25" spans="1:8" ht="15.6" x14ac:dyDescent="0.3">
      <c r="A25" s="24" t="s">
        <v>83</v>
      </c>
      <c r="B25" s="20" t="s">
        <v>143</v>
      </c>
      <c r="C25" s="20">
        <v>25</v>
      </c>
      <c r="D25" s="21">
        <v>2.15</v>
      </c>
      <c r="E25" s="21">
        <v>0.33</v>
      </c>
      <c r="F25" s="21">
        <v>11.3</v>
      </c>
      <c r="G25" s="25">
        <v>57</v>
      </c>
      <c r="H25" s="1"/>
    </row>
    <row r="26" spans="1:8" ht="15.6" x14ac:dyDescent="0.3">
      <c r="A26" s="24" t="s">
        <v>109</v>
      </c>
      <c r="B26" s="20" t="s">
        <v>16</v>
      </c>
      <c r="C26" s="20">
        <v>50</v>
      </c>
      <c r="D26" s="21">
        <v>2.1</v>
      </c>
      <c r="E26" s="21">
        <v>8.3000000000000007</v>
      </c>
      <c r="F26" s="21">
        <v>19.7</v>
      </c>
      <c r="G26" s="25">
        <v>161.5</v>
      </c>
      <c r="H26" s="1"/>
    </row>
    <row r="27" spans="1:8" ht="15.6" x14ac:dyDescent="0.3">
      <c r="A27" s="7" t="s">
        <v>86</v>
      </c>
      <c r="B27" s="2" t="s">
        <v>34</v>
      </c>
      <c r="C27" s="2">
        <v>200</v>
      </c>
      <c r="D27" s="3">
        <v>6.8</v>
      </c>
      <c r="E27" s="3">
        <v>7.5</v>
      </c>
      <c r="F27" s="3">
        <v>24.7</v>
      </c>
      <c r="G27" s="8">
        <v>192.6</v>
      </c>
      <c r="H27" s="1"/>
    </row>
    <row r="28" spans="1:8" ht="15.6" x14ac:dyDescent="0.3">
      <c r="A28" s="7" t="s">
        <v>128</v>
      </c>
      <c r="B28" s="2" t="s">
        <v>17</v>
      </c>
      <c r="C28" s="2">
        <v>200</v>
      </c>
      <c r="D28" s="3">
        <v>4.5999999999999996</v>
      </c>
      <c r="E28" s="3">
        <v>3.6</v>
      </c>
      <c r="F28" s="3">
        <v>12.6</v>
      </c>
      <c r="G28" s="8">
        <v>100.4</v>
      </c>
      <c r="H28" s="1"/>
    </row>
    <row r="29" spans="1:8" ht="16.2" thickBot="1" x14ac:dyDescent="0.35">
      <c r="A29" s="7" t="s">
        <v>129</v>
      </c>
      <c r="B29" s="2" t="s">
        <v>43</v>
      </c>
      <c r="C29" s="2">
        <v>170</v>
      </c>
      <c r="D29" s="3">
        <v>0.68</v>
      </c>
      <c r="E29" s="3">
        <v>0.68</v>
      </c>
      <c r="F29" s="3">
        <v>16.7</v>
      </c>
      <c r="G29" s="8">
        <v>79.7</v>
      </c>
      <c r="H29" s="1"/>
    </row>
    <row r="30" spans="1:8" ht="16.2" thickBot="1" x14ac:dyDescent="0.35">
      <c r="A30" s="17"/>
      <c r="B30" s="18" t="s">
        <v>22</v>
      </c>
      <c r="C30" s="18">
        <f>SUM(C25:C29)</f>
        <v>645</v>
      </c>
      <c r="D30" s="26">
        <f t="shared" ref="D30:G30" si="5">SUM(D25:D29)</f>
        <v>16.330000000000002</v>
      </c>
      <c r="E30" s="26">
        <f t="shared" si="5"/>
        <v>20.410000000000004</v>
      </c>
      <c r="F30" s="26">
        <f t="shared" si="5"/>
        <v>85</v>
      </c>
      <c r="G30" s="27">
        <f t="shared" si="5"/>
        <v>591.20000000000005</v>
      </c>
      <c r="H30" s="1"/>
    </row>
    <row r="31" spans="1:8" ht="15.6" x14ac:dyDescent="0.3">
      <c r="A31" s="1"/>
      <c r="B31" s="1"/>
      <c r="C31" s="1"/>
      <c r="D31" s="1"/>
      <c r="E31" s="1"/>
      <c r="F31" s="1"/>
      <c r="G31" s="1"/>
      <c r="H31" s="1"/>
    </row>
    <row r="32" spans="1:8" ht="16.2" thickBot="1" x14ac:dyDescent="0.35">
      <c r="A32" s="1"/>
      <c r="B32" s="12" t="s">
        <v>18</v>
      </c>
      <c r="C32" s="1"/>
      <c r="D32" s="1"/>
      <c r="E32" s="1"/>
      <c r="F32" s="1"/>
      <c r="G32" s="1"/>
      <c r="H32" s="1"/>
    </row>
    <row r="33" spans="1:8" ht="16.2" thickBot="1" x14ac:dyDescent="0.35">
      <c r="A33" s="17" t="str">
        <f t="shared" ref="A33:G33" si="6">A24</f>
        <v>№ТК</v>
      </c>
      <c r="B33" s="18" t="str">
        <f t="shared" si="6"/>
        <v>Наименование блюда</v>
      </c>
      <c r="C33" s="18" t="str">
        <f t="shared" si="6"/>
        <v>Вес</v>
      </c>
      <c r="D33" s="18" t="str">
        <f t="shared" si="6"/>
        <v>Белки</v>
      </c>
      <c r="E33" s="18" t="str">
        <f t="shared" si="6"/>
        <v>Жиры</v>
      </c>
      <c r="F33" s="18" t="str">
        <f t="shared" si="6"/>
        <v>Углеводы</v>
      </c>
      <c r="G33" s="19" t="str">
        <f t="shared" si="6"/>
        <v>Энергетическая  Ц</v>
      </c>
      <c r="H33" s="1"/>
    </row>
    <row r="34" spans="1:8" ht="15.6" x14ac:dyDescent="0.3">
      <c r="A34" s="24" t="s">
        <v>83</v>
      </c>
      <c r="B34" s="20" t="s">
        <v>26</v>
      </c>
      <c r="C34" s="20">
        <v>75</v>
      </c>
      <c r="D34" s="21">
        <v>6.1</v>
      </c>
      <c r="E34" s="21">
        <v>0.83</v>
      </c>
      <c r="F34" s="21">
        <v>35.450000000000003</v>
      </c>
      <c r="G34" s="25">
        <v>174.5</v>
      </c>
      <c r="H34" s="1"/>
    </row>
    <row r="35" spans="1:8" ht="15.6" x14ac:dyDescent="0.3">
      <c r="A35" s="24" t="s">
        <v>87</v>
      </c>
      <c r="B35" s="20" t="s">
        <v>49</v>
      </c>
      <c r="C35" s="20">
        <v>60</v>
      </c>
      <c r="D35" s="21">
        <v>0.9</v>
      </c>
      <c r="E35" s="21">
        <v>0.1</v>
      </c>
      <c r="F35" s="21">
        <v>12.9</v>
      </c>
      <c r="G35" s="25">
        <v>56.8</v>
      </c>
      <c r="H35" s="1"/>
    </row>
    <row r="36" spans="1:8" ht="15.6" x14ac:dyDescent="0.3">
      <c r="A36" s="7" t="s">
        <v>88</v>
      </c>
      <c r="B36" s="2" t="s">
        <v>50</v>
      </c>
      <c r="C36" s="2">
        <v>200</v>
      </c>
      <c r="D36" s="3">
        <v>7.14</v>
      </c>
      <c r="E36" s="3">
        <v>8.8000000000000007</v>
      </c>
      <c r="F36" s="3">
        <v>15.9</v>
      </c>
      <c r="G36" s="8">
        <v>171.5</v>
      </c>
      <c r="H36" s="1"/>
    </row>
    <row r="37" spans="1:8" ht="15.6" x14ac:dyDescent="0.3">
      <c r="A37" s="7" t="s">
        <v>121</v>
      </c>
      <c r="B37" s="2" t="s">
        <v>120</v>
      </c>
      <c r="C37" s="2">
        <v>200</v>
      </c>
      <c r="D37" s="3">
        <v>20.9</v>
      </c>
      <c r="E37" s="3">
        <v>7</v>
      </c>
      <c r="F37" s="3">
        <v>17.600000000000001</v>
      </c>
      <c r="G37" s="8">
        <v>217.4</v>
      </c>
      <c r="H37" s="1"/>
    </row>
    <row r="38" spans="1:8" ht="16.2" thickBot="1" x14ac:dyDescent="0.35">
      <c r="A38" s="7" t="s">
        <v>130</v>
      </c>
      <c r="B38" s="2" t="s">
        <v>51</v>
      </c>
      <c r="C38" s="2">
        <v>200</v>
      </c>
      <c r="D38" s="3">
        <v>0.2</v>
      </c>
      <c r="E38" s="3">
        <v>0.1</v>
      </c>
      <c r="F38" s="3">
        <v>10.199999999999999</v>
      </c>
      <c r="G38" s="8">
        <v>42.5</v>
      </c>
      <c r="H38" s="1"/>
    </row>
    <row r="39" spans="1:8" ht="15.6" x14ac:dyDescent="0.3">
      <c r="A39" s="4"/>
      <c r="B39" s="5" t="s">
        <v>21</v>
      </c>
      <c r="C39" s="5">
        <f>SUM(C34:C38)</f>
        <v>735</v>
      </c>
      <c r="D39" s="22">
        <f>SUM(D34:D38)</f>
        <v>35.24</v>
      </c>
      <c r="E39" s="22">
        <f>SUM(E34:E38)</f>
        <v>16.830000000000002</v>
      </c>
      <c r="F39" s="22">
        <f>SUM(F34:F38)</f>
        <v>92.05</v>
      </c>
      <c r="G39" s="32">
        <f>SUM(G34:G38)</f>
        <v>662.7</v>
      </c>
      <c r="H39" s="1"/>
    </row>
    <row r="40" spans="1:8" ht="16.2" thickBot="1" x14ac:dyDescent="0.35">
      <c r="A40" s="9"/>
      <c r="B40" s="10" t="s">
        <v>12</v>
      </c>
      <c r="C40" s="10">
        <f>C30+C39</f>
        <v>1380</v>
      </c>
      <c r="D40" s="23">
        <f>D30+D39</f>
        <v>51.570000000000007</v>
      </c>
      <c r="E40" s="23">
        <f>E30+E39</f>
        <v>37.240000000000009</v>
      </c>
      <c r="F40" s="23">
        <f>F30+F39</f>
        <v>177.05</v>
      </c>
      <c r="G40" s="33">
        <f>G30+G39</f>
        <v>1253.9000000000001</v>
      </c>
      <c r="H40" s="1"/>
    </row>
    <row r="41" spans="1:8" ht="15.6" x14ac:dyDescent="0.3">
      <c r="A41" s="1"/>
      <c r="B41" s="1"/>
      <c r="C41" s="1"/>
      <c r="D41" s="1"/>
      <c r="E41" s="1"/>
      <c r="F41" s="1"/>
      <c r="G41" s="1"/>
      <c r="H41" s="1"/>
    </row>
    <row r="42" spans="1:8" ht="15.6" x14ac:dyDescent="0.3">
      <c r="A42" s="1"/>
      <c r="B42" s="1"/>
      <c r="C42" s="1"/>
      <c r="D42" s="1"/>
      <c r="E42" s="1"/>
      <c r="F42" s="1"/>
      <c r="G42" s="1"/>
      <c r="H42" s="1"/>
    </row>
    <row r="43" spans="1:8" ht="15.6" x14ac:dyDescent="0.3">
      <c r="A43" s="1"/>
      <c r="B43" s="1"/>
      <c r="C43" s="1"/>
      <c r="D43" s="1"/>
      <c r="E43" s="1"/>
      <c r="F43" s="1"/>
      <c r="G43" s="1"/>
      <c r="H43" s="1"/>
    </row>
    <row r="44" spans="1:8" ht="15.6" x14ac:dyDescent="0.3">
      <c r="A44" s="1"/>
      <c r="B44" s="1"/>
      <c r="C44" s="1"/>
      <c r="D44" s="1"/>
      <c r="E44" s="1"/>
      <c r="F44" s="1"/>
      <c r="G44" s="1"/>
      <c r="H44" s="1"/>
    </row>
    <row r="45" spans="1:8" ht="15.6" x14ac:dyDescent="0.3">
      <c r="A45" s="1"/>
      <c r="B45" s="1"/>
      <c r="C45" s="1"/>
      <c r="D45" s="1"/>
      <c r="E45" s="1"/>
      <c r="F45" s="1"/>
      <c r="G45" s="1"/>
      <c r="H45" s="1"/>
    </row>
    <row r="46" spans="1:8" ht="15.6" x14ac:dyDescent="0.3">
      <c r="A46" s="1"/>
      <c r="B46" s="1"/>
      <c r="C46" s="1"/>
      <c r="D46" s="1"/>
      <c r="E46" s="1"/>
      <c r="F46" s="1"/>
      <c r="G46" s="1"/>
      <c r="H46" s="1"/>
    </row>
    <row r="47" spans="1:8" ht="15.6" x14ac:dyDescent="0.3">
      <c r="A47" s="1"/>
      <c r="B47" s="1"/>
      <c r="C47" s="1"/>
      <c r="D47" s="1"/>
      <c r="E47" s="1"/>
      <c r="F47" s="1"/>
      <c r="G47" s="1"/>
      <c r="H47" s="1"/>
    </row>
    <row r="48" spans="1:8" ht="15.6" x14ac:dyDescent="0.3">
      <c r="A48" s="1"/>
      <c r="B48" s="1"/>
      <c r="C48" s="1"/>
      <c r="D48" s="1"/>
      <c r="E48" s="1"/>
      <c r="F48" s="1"/>
      <c r="G48" s="1"/>
      <c r="H48" s="1"/>
    </row>
    <row r="49" spans="1:8" ht="15.6" x14ac:dyDescent="0.3">
      <c r="A49" s="1"/>
      <c r="B49" s="1"/>
      <c r="C49" s="1"/>
      <c r="D49" s="1"/>
      <c r="E49" s="1"/>
      <c r="F49" s="1"/>
      <c r="G49" s="1"/>
      <c r="H49" s="1"/>
    </row>
    <row r="50" spans="1:8" ht="15.6" x14ac:dyDescent="0.3">
      <c r="A50" s="1"/>
      <c r="B50" s="1"/>
      <c r="C50" s="1"/>
      <c r="D50" s="1"/>
      <c r="E50" s="1"/>
      <c r="F50" s="1"/>
      <c r="G50" s="1"/>
      <c r="H50" s="1"/>
    </row>
    <row r="51" spans="1:8" ht="15.6" x14ac:dyDescent="0.3">
      <c r="A51" s="1"/>
      <c r="B51" s="1"/>
      <c r="C51" s="1"/>
      <c r="D51" s="1"/>
      <c r="E51" s="1"/>
      <c r="F51" s="1"/>
      <c r="G51" s="1"/>
      <c r="H51" s="1"/>
    </row>
    <row r="52" spans="1:8" ht="15.6" x14ac:dyDescent="0.3">
      <c r="A52" s="1"/>
      <c r="B52" s="1"/>
      <c r="C52" s="1"/>
      <c r="D52" s="1"/>
      <c r="E52" s="1"/>
      <c r="F52" s="1"/>
      <c r="G52" s="1"/>
      <c r="H52" s="1"/>
    </row>
    <row r="53" spans="1:8" ht="15.6" x14ac:dyDescent="0.3">
      <c r="A53" s="1"/>
      <c r="B53" s="1"/>
      <c r="C53" s="1"/>
      <c r="D53" s="1"/>
      <c r="E53" s="1"/>
      <c r="F53" s="1"/>
      <c r="G53" s="1"/>
      <c r="H53" s="1"/>
    </row>
    <row r="54" spans="1:8" ht="15.6" x14ac:dyDescent="0.3">
      <c r="A54" s="1"/>
      <c r="B54" s="1"/>
      <c r="C54" s="1"/>
      <c r="D54" s="1"/>
      <c r="E54" s="1"/>
      <c r="F54" s="1"/>
      <c r="G54" s="1"/>
      <c r="H54" s="1"/>
    </row>
    <row r="55" spans="1:8" ht="15.6" x14ac:dyDescent="0.3">
      <c r="A55" s="1"/>
      <c r="B55" s="1"/>
      <c r="C55" s="1"/>
      <c r="D55" s="1"/>
      <c r="E55" s="1"/>
      <c r="F55" s="1"/>
      <c r="G55" s="1"/>
      <c r="H55" s="1"/>
    </row>
    <row r="56" spans="1:8" ht="15.6" x14ac:dyDescent="0.3">
      <c r="A56" s="1"/>
      <c r="B56" s="1"/>
      <c r="C56" s="1"/>
      <c r="D56" s="1"/>
      <c r="E56" s="1"/>
      <c r="F56" s="1"/>
      <c r="G56" s="1"/>
      <c r="H56" s="1"/>
    </row>
    <row r="57" spans="1:8" ht="15.6" x14ac:dyDescent="0.3">
      <c r="A57" s="1"/>
      <c r="B57" s="1"/>
      <c r="C57" s="1"/>
      <c r="D57" s="1"/>
      <c r="E57" s="1"/>
      <c r="F57" s="1"/>
      <c r="G57" s="1"/>
      <c r="H57" s="1"/>
    </row>
    <row r="58" spans="1:8" ht="15.6" x14ac:dyDescent="0.3">
      <c r="A58" s="1"/>
      <c r="B58" s="1"/>
      <c r="C58" s="1"/>
      <c r="D58" s="1"/>
      <c r="E58" s="1"/>
      <c r="F58" s="1"/>
      <c r="G58" s="1"/>
      <c r="H58" s="1"/>
    </row>
    <row r="59" spans="1:8" ht="15.6" x14ac:dyDescent="0.3">
      <c r="A59" s="1"/>
      <c r="B59" s="1"/>
      <c r="C59" s="1"/>
      <c r="D59" s="1"/>
      <c r="E59" s="1"/>
      <c r="F59" s="1"/>
      <c r="G59" s="1"/>
      <c r="H59" s="1"/>
    </row>
  </sheetData>
  <pageMargins left="0.7" right="0.7" top="0.75" bottom="0.75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workbookViewId="0">
      <selection activeCell="F36" sqref="F36"/>
    </sheetView>
  </sheetViews>
  <sheetFormatPr defaultRowHeight="14.4" x14ac:dyDescent="0.3"/>
  <cols>
    <col min="1" max="1" width="11.109375" customWidth="1"/>
    <col min="2" max="2" width="51.88671875" customWidth="1"/>
    <col min="3" max="3" width="11.109375" customWidth="1"/>
    <col min="4" max="4" width="11.6640625" customWidth="1"/>
    <col min="5" max="5" width="11.109375" customWidth="1"/>
    <col min="6" max="6" width="11.5546875" customWidth="1"/>
    <col min="7" max="7" width="22.88671875" customWidth="1"/>
  </cols>
  <sheetData>
    <row r="1" spans="1:8" ht="15.6" x14ac:dyDescent="0.3">
      <c r="A1" s="1"/>
      <c r="B1" s="12" t="s">
        <v>23</v>
      </c>
      <c r="C1" s="1"/>
      <c r="D1" s="1"/>
      <c r="E1" s="1"/>
      <c r="F1" s="1"/>
      <c r="G1" s="1"/>
    </row>
    <row r="2" spans="1:8" ht="16.2" thickBot="1" x14ac:dyDescent="0.35">
      <c r="A2" s="1"/>
      <c r="B2" s="12" t="s">
        <v>8</v>
      </c>
      <c r="C2" s="1"/>
      <c r="D2" s="1"/>
      <c r="E2" s="1"/>
      <c r="F2" s="1"/>
      <c r="G2" s="1"/>
    </row>
    <row r="3" spans="1:8" ht="16.2" thickBot="1" x14ac:dyDescent="0.35">
      <c r="A3" s="17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9" t="s">
        <v>6</v>
      </c>
    </row>
    <row r="4" spans="1:8" ht="15.6" x14ac:dyDescent="0.3">
      <c r="A4" s="24" t="s">
        <v>83</v>
      </c>
      <c r="B4" s="20" t="s">
        <v>143</v>
      </c>
      <c r="C4" s="20">
        <v>25</v>
      </c>
      <c r="D4" s="21">
        <v>2.15</v>
      </c>
      <c r="E4" s="21">
        <v>0.33</v>
      </c>
      <c r="F4" s="21">
        <v>11.3</v>
      </c>
      <c r="G4" s="25">
        <v>57</v>
      </c>
      <c r="H4" s="1"/>
    </row>
    <row r="5" spans="1:8" ht="15.6" x14ac:dyDescent="0.3">
      <c r="A5" s="24" t="s">
        <v>108</v>
      </c>
      <c r="B5" s="20" t="s">
        <v>7</v>
      </c>
      <c r="C5" s="30">
        <v>35</v>
      </c>
      <c r="D5" s="21">
        <v>2.2999999999999998</v>
      </c>
      <c r="E5" s="21">
        <v>7.56</v>
      </c>
      <c r="F5" s="21">
        <v>13.14</v>
      </c>
      <c r="G5" s="25">
        <v>122.2</v>
      </c>
    </row>
    <row r="6" spans="1:8" ht="15.6" x14ac:dyDescent="0.3">
      <c r="A6" s="7" t="s">
        <v>81</v>
      </c>
      <c r="B6" s="2" t="s">
        <v>47</v>
      </c>
      <c r="C6" s="29">
        <v>200</v>
      </c>
      <c r="D6" s="3">
        <v>7.1</v>
      </c>
      <c r="E6" s="3">
        <v>5.8</v>
      </c>
      <c r="F6" s="3">
        <v>26.6</v>
      </c>
      <c r="G6" s="8">
        <v>187.3</v>
      </c>
    </row>
    <row r="7" spans="1:8" ht="16.2" thickBot="1" x14ac:dyDescent="0.35">
      <c r="A7" s="7" t="s">
        <v>132</v>
      </c>
      <c r="B7" s="2" t="s">
        <v>28</v>
      </c>
      <c r="C7" s="2">
        <v>200</v>
      </c>
      <c r="D7" s="3">
        <v>3.8</v>
      </c>
      <c r="E7" s="3">
        <v>2.9</v>
      </c>
      <c r="F7" s="3">
        <v>11.3</v>
      </c>
      <c r="G7" s="8">
        <v>86</v>
      </c>
    </row>
    <row r="8" spans="1:8" ht="16.2" thickBot="1" x14ac:dyDescent="0.35">
      <c r="A8" s="17"/>
      <c r="B8" s="18" t="s">
        <v>22</v>
      </c>
      <c r="C8" s="18">
        <f>SUM(C4:C7)</f>
        <v>460</v>
      </c>
      <c r="D8" s="26">
        <f t="shared" ref="D8:G8" si="0">SUM(D4:D7)</f>
        <v>15.349999999999998</v>
      </c>
      <c r="E8" s="26">
        <f t="shared" si="0"/>
        <v>16.59</v>
      </c>
      <c r="F8" s="26">
        <f t="shared" si="0"/>
        <v>62.34</v>
      </c>
      <c r="G8" s="27">
        <f t="shared" si="0"/>
        <v>452.5</v>
      </c>
    </row>
    <row r="9" spans="1:8" ht="15.6" x14ac:dyDescent="0.3">
      <c r="A9" s="1"/>
      <c r="B9" s="1"/>
      <c r="C9" s="1"/>
      <c r="D9" s="1"/>
      <c r="E9" s="1"/>
      <c r="F9" s="1"/>
      <c r="G9" s="1"/>
    </row>
    <row r="10" spans="1:8" ht="16.2" thickBot="1" x14ac:dyDescent="0.35">
      <c r="A10" s="1"/>
      <c r="B10" s="12" t="s">
        <v>9</v>
      </c>
      <c r="C10" s="1"/>
      <c r="D10" s="1"/>
      <c r="E10" s="1"/>
      <c r="F10" s="1"/>
      <c r="G10" s="1"/>
    </row>
    <row r="11" spans="1:8" ht="16.2" thickBot="1" x14ac:dyDescent="0.35">
      <c r="A11" s="17" t="str">
        <f t="shared" ref="A11:G11" si="1">A3</f>
        <v>№ ТК</v>
      </c>
      <c r="B11" s="18" t="str">
        <f t="shared" si="1"/>
        <v>Наименование блюда</v>
      </c>
      <c r="C11" s="18" t="str">
        <f t="shared" si="1"/>
        <v>Вес</v>
      </c>
      <c r="D11" s="18" t="str">
        <f t="shared" si="1"/>
        <v>Белки</v>
      </c>
      <c r="E11" s="18" t="str">
        <f t="shared" si="1"/>
        <v>Жиры</v>
      </c>
      <c r="F11" s="18" t="str">
        <f t="shared" si="1"/>
        <v>Углеводы</v>
      </c>
      <c r="G11" s="19" t="str">
        <f t="shared" si="1"/>
        <v>Энергетическая  Ц</v>
      </c>
    </row>
    <row r="12" spans="1:8" ht="15.6" x14ac:dyDescent="0.3">
      <c r="A12" s="7" t="s">
        <v>83</v>
      </c>
      <c r="B12" s="2" t="s">
        <v>26</v>
      </c>
      <c r="C12" s="2">
        <v>75</v>
      </c>
      <c r="D12" s="3">
        <v>6.1</v>
      </c>
      <c r="E12" s="3">
        <v>0.83</v>
      </c>
      <c r="F12" s="3">
        <v>35.450000000000003</v>
      </c>
      <c r="G12" s="8">
        <v>174.5</v>
      </c>
    </row>
    <row r="13" spans="1:8" ht="15.6" x14ac:dyDescent="0.3">
      <c r="A13" s="7" t="s">
        <v>84</v>
      </c>
      <c r="B13" s="2" t="s">
        <v>48</v>
      </c>
      <c r="C13" s="2">
        <v>60</v>
      </c>
      <c r="D13" s="3">
        <v>0.7</v>
      </c>
      <c r="E13" s="3">
        <v>0.1</v>
      </c>
      <c r="F13" s="3">
        <v>2.2999999999999998</v>
      </c>
      <c r="G13" s="8">
        <v>12.8</v>
      </c>
    </row>
    <row r="14" spans="1:8" ht="15.6" x14ac:dyDescent="0.3">
      <c r="A14" s="7" t="s">
        <v>85</v>
      </c>
      <c r="B14" s="2" t="s">
        <v>19</v>
      </c>
      <c r="C14" s="2">
        <v>200</v>
      </c>
      <c r="D14" s="3">
        <v>4.5999999999999996</v>
      </c>
      <c r="E14" s="3">
        <v>9.1</v>
      </c>
      <c r="F14" s="3">
        <v>9.6999999999999993</v>
      </c>
      <c r="G14" s="8">
        <v>145</v>
      </c>
    </row>
    <row r="15" spans="1:8" ht="15.6" x14ac:dyDescent="0.3">
      <c r="A15" s="7" t="s">
        <v>111</v>
      </c>
      <c r="B15" s="2" t="s">
        <v>10</v>
      </c>
      <c r="C15" s="2">
        <v>150</v>
      </c>
      <c r="D15" s="3">
        <v>5.4</v>
      </c>
      <c r="E15" s="3">
        <v>4.9000000000000004</v>
      </c>
      <c r="F15" s="3">
        <v>32.799999999999997</v>
      </c>
      <c r="G15" s="8">
        <v>196.8</v>
      </c>
    </row>
    <row r="16" spans="1:8" ht="15.6" x14ac:dyDescent="0.3">
      <c r="A16" s="7" t="s">
        <v>82</v>
      </c>
      <c r="B16" s="2" t="s">
        <v>41</v>
      </c>
      <c r="C16" s="2">
        <v>80</v>
      </c>
      <c r="D16" s="3">
        <v>12.7</v>
      </c>
      <c r="E16" s="3">
        <v>10.039999999999999</v>
      </c>
      <c r="F16" s="3">
        <v>9.65</v>
      </c>
      <c r="G16" s="8">
        <v>193.1</v>
      </c>
    </row>
    <row r="17" spans="1:7" ht="15.6" x14ac:dyDescent="0.3">
      <c r="A17" s="13" t="s">
        <v>127</v>
      </c>
      <c r="B17" s="14" t="s">
        <v>20</v>
      </c>
      <c r="C17" s="14">
        <v>200</v>
      </c>
      <c r="D17" s="15">
        <v>0.5</v>
      </c>
      <c r="E17" s="15">
        <v>0</v>
      </c>
      <c r="F17" s="15">
        <v>19.8</v>
      </c>
      <c r="G17" s="16">
        <v>81</v>
      </c>
    </row>
    <row r="18" spans="1:7" ht="16.2" thickBot="1" x14ac:dyDescent="0.35">
      <c r="A18" s="13" t="s">
        <v>82</v>
      </c>
      <c r="B18" s="14" t="s">
        <v>144</v>
      </c>
      <c r="C18" s="14">
        <v>200</v>
      </c>
      <c r="D18" s="15">
        <v>5.8</v>
      </c>
      <c r="E18" s="15">
        <v>5</v>
      </c>
      <c r="F18" s="15">
        <v>22</v>
      </c>
      <c r="G18" s="16">
        <v>156</v>
      </c>
    </row>
    <row r="19" spans="1:7" ht="15.6" x14ac:dyDescent="0.3">
      <c r="A19" s="4"/>
      <c r="B19" s="5" t="s">
        <v>13</v>
      </c>
      <c r="C19" s="5">
        <f>SUM(C12:C18)</f>
        <v>965</v>
      </c>
      <c r="D19" s="22">
        <f t="shared" ref="D19:G19" si="2">SUM(D12:D18)</f>
        <v>35.799999999999997</v>
      </c>
      <c r="E19" s="22">
        <f t="shared" si="2"/>
        <v>29.97</v>
      </c>
      <c r="F19" s="22">
        <f t="shared" si="2"/>
        <v>131.69999999999999</v>
      </c>
      <c r="G19" s="32">
        <f t="shared" si="2"/>
        <v>959.2</v>
      </c>
    </row>
    <row r="20" spans="1:7" ht="16.2" thickBot="1" x14ac:dyDescent="0.35">
      <c r="A20" s="9"/>
      <c r="B20" s="10" t="s">
        <v>12</v>
      </c>
      <c r="C20" s="10">
        <f>C8+C19</f>
        <v>1425</v>
      </c>
      <c r="D20" s="23">
        <f>D8+D19</f>
        <v>51.149999999999991</v>
      </c>
      <c r="E20" s="23">
        <f>E8+E19</f>
        <v>46.56</v>
      </c>
      <c r="F20" s="23">
        <f>F8+F19</f>
        <v>194.04</v>
      </c>
      <c r="G20" s="33">
        <f>G8+G19</f>
        <v>1411.7</v>
      </c>
    </row>
    <row r="21" spans="1:7" ht="15.6" x14ac:dyDescent="0.3">
      <c r="A21" s="1"/>
      <c r="B21" s="12"/>
      <c r="C21" s="1"/>
      <c r="D21" s="1"/>
      <c r="E21" s="1"/>
      <c r="F21" s="1"/>
      <c r="G21" s="1"/>
    </row>
    <row r="22" spans="1:7" ht="15.6" x14ac:dyDescent="0.3">
      <c r="A22" s="1"/>
      <c r="B22" s="12" t="s">
        <v>142</v>
      </c>
      <c r="C22" s="1"/>
      <c r="D22" s="1"/>
      <c r="E22" s="1"/>
      <c r="F22" s="1"/>
      <c r="G22" s="1"/>
    </row>
    <row r="23" spans="1:7" ht="16.2" thickBot="1" x14ac:dyDescent="0.35">
      <c r="A23" s="1"/>
      <c r="B23" s="12" t="s">
        <v>8</v>
      </c>
      <c r="C23" s="1"/>
      <c r="D23" s="1"/>
      <c r="E23" s="1"/>
      <c r="F23" s="1"/>
      <c r="G23" s="1"/>
    </row>
    <row r="24" spans="1:7" ht="16.2" thickBot="1" x14ac:dyDescent="0.35">
      <c r="A24" s="17" t="s">
        <v>0</v>
      </c>
      <c r="B24" s="18" t="s">
        <v>1</v>
      </c>
      <c r="C24" s="18" t="s">
        <v>2</v>
      </c>
      <c r="D24" s="18" t="s">
        <v>3</v>
      </c>
      <c r="E24" s="18" t="s">
        <v>4</v>
      </c>
      <c r="F24" s="18" t="s">
        <v>5</v>
      </c>
      <c r="G24" s="19" t="s">
        <v>6</v>
      </c>
    </row>
    <row r="25" spans="1:7" ht="15.6" x14ac:dyDescent="0.3">
      <c r="A25" s="24" t="s">
        <v>83</v>
      </c>
      <c r="B25" s="20" t="s">
        <v>26</v>
      </c>
      <c r="C25" s="20">
        <v>50</v>
      </c>
      <c r="D25" s="21">
        <v>4.4000000000000004</v>
      </c>
      <c r="E25" s="21">
        <v>0.6</v>
      </c>
      <c r="F25" s="21">
        <v>26</v>
      </c>
      <c r="G25" s="25">
        <v>112</v>
      </c>
    </row>
    <row r="26" spans="1:7" ht="15.6" x14ac:dyDescent="0.3">
      <c r="A26" s="24" t="s">
        <v>89</v>
      </c>
      <c r="B26" s="20" t="s">
        <v>52</v>
      </c>
      <c r="C26" s="20">
        <v>40</v>
      </c>
      <c r="D26" s="21">
        <v>1.2</v>
      </c>
      <c r="E26" s="21">
        <v>0.2</v>
      </c>
      <c r="F26" s="21">
        <v>2.4</v>
      </c>
      <c r="G26" s="25">
        <v>14.8</v>
      </c>
    </row>
    <row r="27" spans="1:7" ht="15.6" x14ac:dyDescent="0.3">
      <c r="A27" s="7" t="s">
        <v>112</v>
      </c>
      <c r="B27" s="2" t="s">
        <v>53</v>
      </c>
      <c r="C27" s="2">
        <v>150</v>
      </c>
      <c r="D27" s="3">
        <v>3.5</v>
      </c>
      <c r="E27" s="3">
        <v>4.8</v>
      </c>
      <c r="F27" s="3">
        <v>35</v>
      </c>
      <c r="G27" s="8">
        <v>196.9</v>
      </c>
    </row>
    <row r="28" spans="1:7" ht="15.6" x14ac:dyDescent="0.3">
      <c r="A28" s="7" t="s">
        <v>82</v>
      </c>
      <c r="B28" s="2" t="s">
        <v>54</v>
      </c>
      <c r="C28" s="2">
        <v>80</v>
      </c>
      <c r="D28" s="3">
        <v>10.8</v>
      </c>
      <c r="E28" s="3">
        <v>2.1</v>
      </c>
      <c r="F28" s="3">
        <v>3.1</v>
      </c>
      <c r="G28" s="8">
        <v>142.65</v>
      </c>
    </row>
    <row r="29" spans="1:7" ht="16.2" thickBot="1" x14ac:dyDescent="0.35">
      <c r="A29" s="7" t="s">
        <v>131</v>
      </c>
      <c r="B29" s="2" t="s">
        <v>126</v>
      </c>
      <c r="C29" s="2">
        <v>200</v>
      </c>
      <c r="D29" s="3">
        <v>0.3</v>
      </c>
      <c r="E29" s="3">
        <v>0</v>
      </c>
      <c r="F29" s="3">
        <v>6.7</v>
      </c>
      <c r="G29" s="8">
        <v>27.9</v>
      </c>
    </row>
    <row r="30" spans="1:7" ht="16.2" thickBot="1" x14ac:dyDescent="0.35">
      <c r="A30" s="17"/>
      <c r="B30" s="18" t="s">
        <v>22</v>
      </c>
      <c r="C30" s="18">
        <f>SUM(C25:C29)</f>
        <v>520</v>
      </c>
      <c r="D30" s="26">
        <f>SUM(D25:D29)</f>
        <v>20.200000000000003</v>
      </c>
      <c r="E30" s="26">
        <f>SUM(E25:E29)</f>
        <v>7.6999999999999993</v>
      </c>
      <c r="F30" s="26">
        <f>SUM(F25:F29)</f>
        <v>73.2</v>
      </c>
      <c r="G30" s="27">
        <f>SUM(G25:G29)</f>
        <v>494.25</v>
      </c>
    </row>
    <row r="31" spans="1:7" ht="15.6" x14ac:dyDescent="0.3">
      <c r="A31" s="1"/>
      <c r="B31" s="1"/>
      <c r="C31" s="1"/>
      <c r="D31" s="1"/>
      <c r="E31" s="1"/>
      <c r="F31" s="1"/>
      <c r="G31" s="1"/>
    </row>
    <row r="32" spans="1:7" ht="16.2" thickBot="1" x14ac:dyDescent="0.35">
      <c r="A32" s="1"/>
      <c r="B32" s="12" t="s">
        <v>9</v>
      </c>
      <c r="C32" s="1"/>
      <c r="D32" s="1"/>
      <c r="E32" s="1"/>
      <c r="F32" s="1"/>
      <c r="G32" s="1"/>
    </row>
    <row r="33" spans="1:8" ht="18" customHeight="1" thickBot="1" x14ac:dyDescent="0.35">
      <c r="A33" s="17" t="str">
        <f t="shared" ref="A33:G33" si="3">A24</f>
        <v>№ ТК</v>
      </c>
      <c r="B33" s="18" t="str">
        <f t="shared" si="3"/>
        <v>Наименование блюда</v>
      </c>
      <c r="C33" s="18" t="str">
        <f t="shared" si="3"/>
        <v>Вес</v>
      </c>
      <c r="D33" s="18" t="str">
        <f t="shared" si="3"/>
        <v>Белки</v>
      </c>
      <c r="E33" s="18" t="str">
        <f t="shared" si="3"/>
        <v>Жиры</v>
      </c>
      <c r="F33" s="18" t="str">
        <f t="shared" si="3"/>
        <v>Углеводы</v>
      </c>
      <c r="G33" s="19" t="str">
        <f t="shared" si="3"/>
        <v>Энергетическая  Ц</v>
      </c>
    </row>
    <row r="34" spans="1:8" ht="15.6" x14ac:dyDescent="0.3">
      <c r="A34" s="24" t="s">
        <v>83</v>
      </c>
      <c r="B34" s="20" t="s">
        <v>26</v>
      </c>
      <c r="C34" s="20">
        <v>50</v>
      </c>
      <c r="D34" s="21">
        <v>4.13</v>
      </c>
      <c r="E34" s="21">
        <v>0.57999999999999996</v>
      </c>
      <c r="F34" s="21">
        <v>23.38</v>
      </c>
      <c r="G34" s="25">
        <v>115.75</v>
      </c>
    </row>
    <row r="35" spans="1:8" ht="15.6" x14ac:dyDescent="0.3">
      <c r="A35" s="24" t="s">
        <v>110</v>
      </c>
      <c r="B35" s="20" t="s">
        <v>24</v>
      </c>
      <c r="C35" s="20">
        <v>50</v>
      </c>
      <c r="D35" s="21">
        <v>6.4</v>
      </c>
      <c r="E35" s="21">
        <v>11.58</v>
      </c>
      <c r="F35" s="21">
        <v>13.17</v>
      </c>
      <c r="G35" s="25">
        <v>175</v>
      </c>
    </row>
    <row r="36" spans="1:8" ht="15.6" x14ac:dyDescent="0.3">
      <c r="A36" s="7" t="s">
        <v>115</v>
      </c>
      <c r="B36" s="2" t="s">
        <v>36</v>
      </c>
      <c r="C36" s="2">
        <v>200</v>
      </c>
      <c r="D36" s="3">
        <v>5.9</v>
      </c>
      <c r="E36" s="3">
        <v>6.8</v>
      </c>
      <c r="F36" s="3">
        <v>12.5</v>
      </c>
      <c r="G36" s="8">
        <v>134.6</v>
      </c>
      <c r="H36" s="1"/>
    </row>
    <row r="37" spans="1:8" ht="15.6" x14ac:dyDescent="0.3">
      <c r="A37" s="7" t="s">
        <v>90</v>
      </c>
      <c r="B37" s="2" t="s">
        <v>55</v>
      </c>
      <c r="C37" s="2">
        <v>180</v>
      </c>
      <c r="D37" s="3">
        <v>22.9</v>
      </c>
      <c r="E37" s="3">
        <v>10.8</v>
      </c>
      <c r="F37" s="3">
        <v>15.4</v>
      </c>
      <c r="G37" s="8">
        <v>250.3</v>
      </c>
    </row>
    <row r="38" spans="1:8" ht="15.6" x14ac:dyDescent="0.3">
      <c r="A38" s="13" t="s">
        <v>132</v>
      </c>
      <c r="B38" s="14" t="s">
        <v>28</v>
      </c>
      <c r="C38" s="14">
        <v>200</v>
      </c>
      <c r="D38" s="15">
        <v>3.8</v>
      </c>
      <c r="E38" s="15">
        <v>2.9</v>
      </c>
      <c r="F38" s="15">
        <v>11.3</v>
      </c>
      <c r="G38" s="16">
        <v>86</v>
      </c>
    </row>
    <row r="39" spans="1:8" ht="16.2" thickBot="1" x14ac:dyDescent="0.35">
      <c r="A39" s="7" t="s">
        <v>129</v>
      </c>
      <c r="B39" s="2" t="s">
        <v>139</v>
      </c>
      <c r="C39" s="2">
        <v>180</v>
      </c>
      <c r="D39" s="3">
        <v>2.72</v>
      </c>
      <c r="E39" s="3">
        <v>0.9</v>
      </c>
      <c r="F39" s="3">
        <v>32.299999999999997</v>
      </c>
      <c r="G39" s="8">
        <v>160.69999999999999</v>
      </c>
      <c r="H39" s="1"/>
    </row>
    <row r="40" spans="1:8" ht="15.6" x14ac:dyDescent="0.3">
      <c r="A40" s="4"/>
      <c r="B40" s="5" t="s">
        <v>13</v>
      </c>
      <c r="C40" s="5">
        <f>SUM(C34:C39)</f>
        <v>860</v>
      </c>
      <c r="D40" s="22">
        <f>SUM(D34:D39)</f>
        <v>45.849999999999994</v>
      </c>
      <c r="E40" s="22">
        <f>SUM(E34:E39)</f>
        <v>33.56</v>
      </c>
      <c r="F40" s="22">
        <f>SUM(F34:F39)</f>
        <v>108.05</v>
      </c>
      <c r="G40" s="32">
        <f>SUM(G34:G39)</f>
        <v>922.35000000000014</v>
      </c>
    </row>
    <row r="41" spans="1:8" ht="16.2" thickBot="1" x14ac:dyDescent="0.35">
      <c r="A41" s="9"/>
      <c r="B41" s="10" t="s">
        <v>12</v>
      </c>
      <c r="C41" s="10">
        <f>C30+C40</f>
        <v>1380</v>
      </c>
      <c r="D41" s="23">
        <f>D30+D40</f>
        <v>66.05</v>
      </c>
      <c r="E41" s="23">
        <f>E30+E40</f>
        <v>41.260000000000005</v>
      </c>
      <c r="F41" s="23">
        <f>F30+F40</f>
        <v>181.25</v>
      </c>
      <c r="G41" s="33">
        <f>G30+G40</f>
        <v>1416.6000000000001</v>
      </c>
    </row>
    <row r="42" spans="1:8" ht="15.6" x14ac:dyDescent="0.3">
      <c r="A42" s="1"/>
      <c r="B42" s="1"/>
      <c r="C42" s="1"/>
      <c r="D42" s="1"/>
      <c r="E42" s="1"/>
      <c r="F42" s="1"/>
      <c r="G42" s="1"/>
    </row>
    <row r="43" spans="1:8" ht="15.6" x14ac:dyDescent="0.3">
      <c r="A43" s="1"/>
      <c r="B43" s="1"/>
      <c r="C43" s="1"/>
      <c r="D43" s="1"/>
      <c r="E43" s="1"/>
      <c r="F43" s="1"/>
      <c r="G43" s="1"/>
      <c r="H43" s="1"/>
    </row>
  </sheetData>
  <pageMargins left="0.7" right="0.7" top="0.75" bottom="0.75" header="0.3" footer="0.3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workbookViewId="0">
      <selection activeCell="L16" sqref="L16"/>
    </sheetView>
  </sheetViews>
  <sheetFormatPr defaultRowHeight="14.4" x14ac:dyDescent="0.3"/>
  <cols>
    <col min="1" max="1" width="12" customWidth="1"/>
    <col min="2" max="2" width="39.5546875" customWidth="1"/>
    <col min="3" max="3" width="11.88671875" customWidth="1"/>
    <col min="4" max="4" width="11" customWidth="1"/>
    <col min="5" max="5" width="11.44140625" customWidth="1"/>
    <col min="6" max="6" width="11.109375" customWidth="1"/>
    <col min="7" max="7" width="22.109375" customWidth="1"/>
  </cols>
  <sheetData>
    <row r="1" spans="1:8" ht="15.6" x14ac:dyDescent="0.3">
      <c r="A1" s="1"/>
      <c r="B1" s="12" t="s">
        <v>29</v>
      </c>
      <c r="C1" s="1"/>
      <c r="D1" s="1"/>
      <c r="E1" s="1"/>
      <c r="F1" s="1"/>
      <c r="G1" s="1"/>
    </row>
    <row r="2" spans="1:8" ht="16.2" thickBot="1" x14ac:dyDescent="0.35">
      <c r="A2" s="1"/>
      <c r="B2" s="12" t="s">
        <v>8</v>
      </c>
      <c r="C2" s="1"/>
      <c r="D2" s="1"/>
      <c r="E2" s="1"/>
      <c r="F2" s="1"/>
      <c r="G2" s="1"/>
    </row>
    <row r="3" spans="1:8" ht="16.2" thickBot="1" x14ac:dyDescent="0.35">
      <c r="A3" s="17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9" t="s">
        <v>6</v>
      </c>
    </row>
    <row r="4" spans="1:8" ht="15.6" x14ac:dyDescent="0.3">
      <c r="A4" s="24" t="s">
        <v>83</v>
      </c>
      <c r="B4" s="20" t="s">
        <v>143</v>
      </c>
      <c r="C4" s="20">
        <v>25</v>
      </c>
      <c r="D4" s="21">
        <v>2.15</v>
      </c>
      <c r="E4" s="21">
        <v>0.33</v>
      </c>
      <c r="F4" s="21">
        <v>11.3</v>
      </c>
      <c r="G4" s="25">
        <v>57</v>
      </c>
      <c r="H4" s="1"/>
    </row>
    <row r="5" spans="1:8" ht="15.6" x14ac:dyDescent="0.3">
      <c r="A5" s="24" t="s">
        <v>110</v>
      </c>
      <c r="B5" s="20" t="s">
        <v>24</v>
      </c>
      <c r="C5" s="20">
        <v>50</v>
      </c>
      <c r="D5" s="21">
        <v>6.1</v>
      </c>
      <c r="E5" s="21">
        <v>12.03</v>
      </c>
      <c r="F5" s="21">
        <v>12.19</v>
      </c>
      <c r="G5" s="25">
        <v>181.55</v>
      </c>
    </row>
    <row r="6" spans="1:8" ht="15.6" x14ac:dyDescent="0.3">
      <c r="A6" s="7" t="s">
        <v>94</v>
      </c>
      <c r="B6" s="2" t="s">
        <v>58</v>
      </c>
      <c r="C6" s="2">
        <v>200</v>
      </c>
      <c r="D6" s="3">
        <v>5</v>
      </c>
      <c r="E6" s="3">
        <v>5.8</v>
      </c>
      <c r="F6" s="3">
        <v>24.1</v>
      </c>
      <c r="G6" s="8">
        <v>168.9</v>
      </c>
    </row>
    <row r="7" spans="1:8" ht="16.2" thickBot="1" x14ac:dyDescent="0.35">
      <c r="A7" s="7" t="s">
        <v>82</v>
      </c>
      <c r="B7" s="2" t="s">
        <v>145</v>
      </c>
      <c r="C7" s="2">
        <v>200</v>
      </c>
      <c r="D7" s="3">
        <v>5.6</v>
      </c>
      <c r="E7" s="3">
        <v>5</v>
      </c>
      <c r="F7" s="3">
        <v>22</v>
      </c>
      <c r="G7" s="8">
        <v>156</v>
      </c>
    </row>
    <row r="8" spans="1:8" ht="16.2" thickBot="1" x14ac:dyDescent="0.35">
      <c r="A8" s="17"/>
      <c r="B8" s="18" t="s">
        <v>22</v>
      </c>
      <c r="C8" s="18">
        <f>SUM(C4:C7)</f>
        <v>475</v>
      </c>
      <c r="D8" s="18">
        <f t="shared" ref="D8:G8" si="0">SUM(D4:D7)</f>
        <v>18.850000000000001</v>
      </c>
      <c r="E8" s="18">
        <f t="shared" si="0"/>
        <v>23.16</v>
      </c>
      <c r="F8" s="18">
        <f t="shared" si="0"/>
        <v>69.59</v>
      </c>
      <c r="G8" s="19">
        <f t="shared" si="0"/>
        <v>563.45000000000005</v>
      </c>
    </row>
    <row r="9" spans="1:8" ht="15.6" x14ac:dyDescent="0.3">
      <c r="A9" s="1"/>
      <c r="B9" s="1"/>
      <c r="C9" s="1"/>
      <c r="D9" s="1"/>
      <c r="E9" s="1"/>
      <c r="F9" s="1"/>
      <c r="G9" s="1"/>
    </row>
    <row r="10" spans="1:8" ht="16.2" thickBot="1" x14ac:dyDescent="0.35">
      <c r="A10" s="1"/>
      <c r="B10" s="12" t="s">
        <v>9</v>
      </c>
      <c r="C10" s="1"/>
      <c r="D10" s="1"/>
      <c r="E10" s="1"/>
      <c r="F10" s="1"/>
      <c r="G10" s="1"/>
    </row>
    <row r="11" spans="1:8" ht="16.2" thickBot="1" x14ac:dyDescent="0.35">
      <c r="A11" s="17" t="str">
        <f t="shared" ref="A11:G11" si="1">A3</f>
        <v>№ ТК</v>
      </c>
      <c r="B11" s="18" t="str">
        <f t="shared" si="1"/>
        <v>Наименование блюда</v>
      </c>
      <c r="C11" s="18" t="str">
        <f t="shared" si="1"/>
        <v>Вес</v>
      </c>
      <c r="D11" s="18" t="str">
        <f t="shared" si="1"/>
        <v>Белки</v>
      </c>
      <c r="E11" s="18" t="str">
        <f t="shared" si="1"/>
        <v>Жиры</v>
      </c>
      <c r="F11" s="18" t="str">
        <f t="shared" si="1"/>
        <v>Углеводы</v>
      </c>
      <c r="G11" s="19" t="str">
        <f t="shared" si="1"/>
        <v>Энергетическая  Ц</v>
      </c>
    </row>
    <row r="12" spans="1:8" ht="15.6" x14ac:dyDescent="0.3">
      <c r="A12" s="24" t="s">
        <v>83</v>
      </c>
      <c r="B12" s="20" t="s">
        <v>26</v>
      </c>
      <c r="C12" s="20">
        <v>75</v>
      </c>
      <c r="D12" s="21">
        <v>6.1</v>
      </c>
      <c r="E12" s="21">
        <v>0.83</v>
      </c>
      <c r="F12" s="21">
        <v>35.450000000000003</v>
      </c>
      <c r="G12" s="25">
        <v>174.5</v>
      </c>
    </row>
    <row r="13" spans="1:8" ht="15.6" x14ac:dyDescent="0.3">
      <c r="A13" s="7" t="s">
        <v>95</v>
      </c>
      <c r="B13" s="2" t="s">
        <v>56</v>
      </c>
      <c r="C13" s="2">
        <v>60</v>
      </c>
      <c r="D13" s="3">
        <v>0.6</v>
      </c>
      <c r="E13" s="3">
        <v>3.1</v>
      </c>
      <c r="F13" s="3">
        <v>1.8</v>
      </c>
      <c r="G13" s="8">
        <v>37.6</v>
      </c>
    </row>
    <row r="14" spans="1:8" ht="15.6" x14ac:dyDescent="0.3">
      <c r="A14" s="7" t="s">
        <v>96</v>
      </c>
      <c r="B14" s="2" t="s">
        <v>80</v>
      </c>
      <c r="C14" s="2">
        <v>200</v>
      </c>
      <c r="D14" s="3">
        <v>4.8</v>
      </c>
      <c r="E14" s="3">
        <v>9.9</v>
      </c>
      <c r="F14" s="3">
        <v>13.2</v>
      </c>
      <c r="G14" s="8">
        <v>161.4</v>
      </c>
    </row>
    <row r="15" spans="1:8" ht="15.6" x14ac:dyDescent="0.3">
      <c r="A15" s="7" t="s">
        <v>114</v>
      </c>
      <c r="B15" s="2" t="s">
        <v>60</v>
      </c>
      <c r="C15" s="2">
        <v>150</v>
      </c>
      <c r="D15" s="3">
        <v>3.2</v>
      </c>
      <c r="E15" s="3">
        <v>5.2</v>
      </c>
      <c r="F15" s="3">
        <v>19.8</v>
      </c>
      <c r="G15" s="8">
        <v>139.4</v>
      </c>
    </row>
    <row r="16" spans="1:8" ht="15.6" x14ac:dyDescent="0.3">
      <c r="A16" s="7" t="s">
        <v>119</v>
      </c>
      <c r="B16" s="2" t="s">
        <v>118</v>
      </c>
      <c r="C16" s="2">
        <v>100</v>
      </c>
      <c r="D16" s="3">
        <v>23.4</v>
      </c>
      <c r="E16" s="3">
        <v>27</v>
      </c>
      <c r="F16" s="3">
        <v>5.5</v>
      </c>
      <c r="G16" s="8">
        <v>359.5</v>
      </c>
    </row>
    <row r="17" spans="1:8" ht="16.2" thickBot="1" x14ac:dyDescent="0.35">
      <c r="A17" s="7" t="s">
        <v>134</v>
      </c>
      <c r="B17" s="2" t="s">
        <v>45</v>
      </c>
      <c r="C17" s="2">
        <v>200</v>
      </c>
      <c r="D17" s="3">
        <v>0.2</v>
      </c>
      <c r="E17" s="3">
        <v>0.1</v>
      </c>
      <c r="F17" s="3">
        <v>7.8</v>
      </c>
      <c r="G17" s="8">
        <v>32.700000000000003</v>
      </c>
    </row>
    <row r="18" spans="1:8" ht="15.6" x14ac:dyDescent="0.3">
      <c r="A18" s="4"/>
      <c r="B18" s="5" t="s">
        <v>13</v>
      </c>
      <c r="C18" s="5">
        <f>SUM(C12:C17)</f>
        <v>785</v>
      </c>
      <c r="D18" s="22">
        <f>SUM(D12:D17)</f>
        <v>38.299999999999997</v>
      </c>
      <c r="E18" s="22">
        <f>SUM(E12:E17)</f>
        <v>46.13</v>
      </c>
      <c r="F18" s="22">
        <f>SUM(F12:F17)</f>
        <v>83.55</v>
      </c>
      <c r="G18" s="32">
        <f>SUM(G12:G17)</f>
        <v>905.1</v>
      </c>
    </row>
    <row r="19" spans="1:8" ht="16.2" thickBot="1" x14ac:dyDescent="0.35">
      <c r="A19" s="9"/>
      <c r="B19" s="10" t="s">
        <v>12</v>
      </c>
      <c r="C19" s="10">
        <f>C8+C18</f>
        <v>1260</v>
      </c>
      <c r="D19" s="23">
        <f>D8+D18</f>
        <v>57.15</v>
      </c>
      <c r="E19" s="23">
        <f>E8+E18</f>
        <v>69.290000000000006</v>
      </c>
      <c r="F19" s="23">
        <f>F8+F18</f>
        <v>153.13999999999999</v>
      </c>
      <c r="G19" s="33">
        <f>G8+G18</f>
        <v>1468.5500000000002</v>
      </c>
    </row>
    <row r="20" spans="1:8" ht="15.6" x14ac:dyDescent="0.3">
      <c r="A20" s="1"/>
      <c r="B20" s="1"/>
      <c r="C20" s="1"/>
      <c r="D20" s="1"/>
      <c r="E20" s="1"/>
      <c r="F20" s="1"/>
      <c r="G20" s="1"/>
    </row>
    <row r="21" spans="1:8" ht="15.6" x14ac:dyDescent="0.3">
      <c r="A21" s="1"/>
      <c r="B21" s="12" t="s">
        <v>30</v>
      </c>
      <c r="C21" s="1"/>
      <c r="D21" s="1"/>
      <c r="E21" s="1"/>
      <c r="F21" s="1"/>
      <c r="G21" s="1"/>
    </row>
    <row r="22" spans="1:8" ht="16.2" thickBot="1" x14ac:dyDescent="0.35">
      <c r="A22" s="1"/>
      <c r="B22" s="12" t="s">
        <v>15</v>
      </c>
      <c r="C22" s="1"/>
      <c r="D22" s="1"/>
      <c r="E22" s="1"/>
      <c r="F22" s="1"/>
      <c r="G22" s="1"/>
    </row>
    <row r="23" spans="1:8" ht="16.2" thickBot="1" x14ac:dyDescent="0.35">
      <c r="A23" s="17" t="str">
        <f t="shared" ref="A23:G23" si="2">A11</f>
        <v>№ ТК</v>
      </c>
      <c r="B23" s="18" t="str">
        <f t="shared" si="2"/>
        <v>Наименование блюда</v>
      </c>
      <c r="C23" s="18" t="str">
        <f t="shared" si="2"/>
        <v>Вес</v>
      </c>
      <c r="D23" s="18" t="str">
        <f t="shared" si="2"/>
        <v>Белки</v>
      </c>
      <c r="E23" s="18" t="str">
        <f t="shared" si="2"/>
        <v>Жиры</v>
      </c>
      <c r="F23" s="18" t="str">
        <f t="shared" si="2"/>
        <v>Углеводы</v>
      </c>
      <c r="G23" s="19" t="str">
        <f t="shared" si="2"/>
        <v>Энергетическая  Ц</v>
      </c>
    </row>
    <row r="24" spans="1:8" ht="15.6" x14ac:dyDescent="0.3">
      <c r="A24" s="24" t="s">
        <v>83</v>
      </c>
      <c r="B24" s="20" t="s">
        <v>143</v>
      </c>
      <c r="C24" s="20">
        <v>25</v>
      </c>
      <c r="D24" s="21">
        <v>2.15</v>
      </c>
      <c r="E24" s="21">
        <v>0.33</v>
      </c>
      <c r="F24" s="21">
        <v>11.3</v>
      </c>
      <c r="G24" s="25">
        <v>57</v>
      </c>
      <c r="H24" s="1"/>
    </row>
    <row r="25" spans="1:8" ht="15.6" x14ac:dyDescent="0.3">
      <c r="A25" s="24" t="s">
        <v>109</v>
      </c>
      <c r="B25" s="20" t="s">
        <v>16</v>
      </c>
      <c r="C25" s="20">
        <v>50</v>
      </c>
      <c r="D25" s="21">
        <v>2.08</v>
      </c>
      <c r="E25" s="21">
        <v>8.25</v>
      </c>
      <c r="F25" s="21">
        <v>19.690000000000001</v>
      </c>
      <c r="G25" s="25">
        <v>161.44999999999999</v>
      </c>
      <c r="H25" s="1"/>
    </row>
    <row r="26" spans="1:8" ht="15.6" x14ac:dyDescent="0.3">
      <c r="A26" s="24" t="s">
        <v>93</v>
      </c>
      <c r="B26" s="20" t="s">
        <v>44</v>
      </c>
      <c r="C26" s="20">
        <v>150</v>
      </c>
      <c r="D26" s="21">
        <v>12.7</v>
      </c>
      <c r="E26" s="21">
        <v>18</v>
      </c>
      <c r="F26" s="21">
        <v>3.3</v>
      </c>
      <c r="G26" s="25">
        <v>225.5</v>
      </c>
      <c r="H26" s="1"/>
    </row>
    <row r="27" spans="1:8" ht="15.6" x14ac:dyDescent="0.3">
      <c r="A27" s="7" t="s">
        <v>128</v>
      </c>
      <c r="B27" s="2" t="s">
        <v>17</v>
      </c>
      <c r="C27" s="2">
        <v>200</v>
      </c>
      <c r="D27" s="3">
        <v>4.5999999999999996</v>
      </c>
      <c r="E27" s="3">
        <v>3.6</v>
      </c>
      <c r="F27" s="3">
        <v>12.6</v>
      </c>
      <c r="G27" s="8">
        <v>100.4</v>
      </c>
      <c r="H27" s="1"/>
    </row>
    <row r="28" spans="1:8" ht="16.2" thickBot="1" x14ac:dyDescent="0.35">
      <c r="A28" s="7" t="s">
        <v>129</v>
      </c>
      <c r="B28" s="2" t="s">
        <v>43</v>
      </c>
      <c r="C28" s="2">
        <v>170</v>
      </c>
      <c r="D28" s="3">
        <v>0.68</v>
      </c>
      <c r="E28" s="3">
        <v>0.68</v>
      </c>
      <c r="F28" s="3">
        <v>16.7</v>
      </c>
      <c r="G28" s="8">
        <v>79.7</v>
      </c>
      <c r="H28" s="1"/>
    </row>
    <row r="29" spans="1:8" ht="16.2" thickBot="1" x14ac:dyDescent="0.35">
      <c r="A29" s="17"/>
      <c r="B29" s="18" t="s">
        <v>22</v>
      </c>
      <c r="C29" s="18">
        <f>SUM(C24:C28)</f>
        <v>595</v>
      </c>
      <c r="D29" s="18">
        <f t="shared" ref="D29:G29" si="3">SUM(D24:D28)</f>
        <v>22.21</v>
      </c>
      <c r="E29" s="18">
        <f t="shared" si="3"/>
        <v>30.86</v>
      </c>
      <c r="F29" s="18">
        <f t="shared" si="3"/>
        <v>63.59</v>
      </c>
      <c r="G29" s="19">
        <f t="shared" si="3"/>
        <v>624.05000000000007</v>
      </c>
      <c r="H29" s="1"/>
    </row>
    <row r="30" spans="1:8" ht="15.6" x14ac:dyDescent="0.3">
      <c r="A30" s="1"/>
      <c r="B30" s="1"/>
      <c r="C30" s="1"/>
      <c r="D30" s="1"/>
      <c r="E30" s="1"/>
      <c r="F30" s="1"/>
      <c r="G30" s="1"/>
      <c r="H30" s="1"/>
    </row>
    <row r="31" spans="1:8" ht="16.2" thickBot="1" x14ac:dyDescent="0.35">
      <c r="A31" s="1"/>
      <c r="B31" s="12" t="s">
        <v>18</v>
      </c>
      <c r="C31" s="1"/>
      <c r="D31" s="1"/>
      <c r="E31" s="1"/>
      <c r="F31" s="1"/>
      <c r="G31" s="1"/>
      <c r="H31" s="1"/>
    </row>
    <row r="32" spans="1:8" ht="16.2" thickBot="1" x14ac:dyDescent="0.35">
      <c r="A32" s="17" t="str">
        <f t="shared" ref="A32:G32" si="4">A23</f>
        <v>№ ТК</v>
      </c>
      <c r="B32" s="18" t="str">
        <f t="shared" si="4"/>
        <v>Наименование блюда</v>
      </c>
      <c r="C32" s="18" t="str">
        <f t="shared" si="4"/>
        <v>Вес</v>
      </c>
      <c r="D32" s="18" t="str">
        <f t="shared" si="4"/>
        <v>Белки</v>
      </c>
      <c r="E32" s="18" t="str">
        <f t="shared" si="4"/>
        <v>Жиры</v>
      </c>
      <c r="F32" s="18" t="str">
        <f t="shared" si="4"/>
        <v>Углеводы</v>
      </c>
      <c r="G32" s="19" t="str">
        <f t="shared" si="4"/>
        <v>Энергетическая  Ц</v>
      </c>
      <c r="H32" s="1"/>
    </row>
    <row r="33" spans="1:8" ht="15.6" x14ac:dyDescent="0.3">
      <c r="A33" s="24" t="s">
        <v>83</v>
      </c>
      <c r="B33" s="20" t="s">
        <v>26</v>
      </c>
      <c r="C33" s="20">
        <v>75</v>
      </c>
      <c r="D33" s="21">
        <v>6.1</v>
      </c>
      <c r="E33" s="21">
        <v>0.83</v>
      </c>
      <c r="F33" s="21">
        <v>35.450000000000003</v>
      </c>
      <c r="G33" s="25">
        <v>174.5</v>
      </c>
      <c r="H33" s="1"/>
    </row>
    <row r="34" spans="1:8" ht="15.6" x14ac:dyDescent="0.3">
      <c r="A34" s="7" t="s">
        <v>97</v>
      </c>
      <c r="B34" s="2" t="s">
        <v>61</v>
      </c>
      <c r="C34" s="2">
        <v>60</v>
      </c>
      <c r="D34" s="3">
        <v>1</v>
      </c>
      <c r="E34" s="3">
        <v>6.1</v>
      </c>
      <c r="F34" s="3">
        <v>5.8</v>
      </c>
      <c r="G34" s="8">
        <v>81.5</v>
      </c>
      <c r="H34" s="1"/>
    </row>
    <row r="35" spans="1:8" ht="15.6" x14ac:dyDescent="0.3">
      <c r="A35" s="7" t="s">
        <v>157</v>
      </c>
      <c r="B35" s="2" t="s">
        <v>146</v>
      </c>
      <c r="C35" s="2">
        <v>200</v>
      </c>
      <c r="D35" s="3">
        <v>12.02</v>
      </c>
      <c r="E35" s="3">
        <v>14.04</v>
      </c>
      <c r="F35" s="3">
        <v>32.950000000000003</v>
      </c>
      <c r="G35" s="8">
        <v>306.08999999999997</v>
      </c>
      <c r="H35" s="1"/>
    </row>
    <row r="36" spans="1:8" ht="15.6" x14ac:dyDescent="0.3">
      <c r="A36" s="7" t="s">
        <v>116</v>
      </c>
      <c r="B36" s="2" t="s">
        <v>62</v>
      </c>
      <c r="C36" s="2">
        <v>150</v>
      </c>
      <c r="D36" s="3">
        <v>8.3000000000000007</v>
      </c>
      <c r="E36" s="3">
        <v>6.3</v>
      </c>
      <c r="F36" s="3">
        <v>36</v>
      </c>
      <c r="G36" s="8">
        <v>233.7</v>
      </c>
      <c r="H36" s="1"/>
    </row>
    <row r="37" spans="1:8" ht="15.6" x14ac:dyDescent="0.3">
      <c r="A37" s="7" t="s">
        <v>82</v>
      </c>
      <c r="B37" s="2" t="s">
        <v>63</v>
      </c>
      <c r="C37" s="2">
        <v>100</v>
      </c>
      <c r="D37" s="3">
        <v>10.61</v>
      </c>
      <c r="E37" s="3">
        <v>6.81</v>
      </c>
      <c r="F37" s="3">
        <v>15.09</v>
      </c>
      <c r="G37" s="8">
        <v>164</v>
      </c>
      <c r="H37" s="1"/>
    </row>
    <row r="38" spans="1:8" ht="16.2" thickBot="1" x14ac:dyDescent="0.35">
      <c r="A38" s="7" t="s">
        <v>135</v>
      </c>
      <c r="B38" s="2" t="s">
        <v>64</v>
      </c>
      <c r="C38" s="2">
        <v>200</v>
      </c>
      <c r="D38" s="3">
        <v>0.3</v>
      </c>
      <c r="E38" s="3">
        <v>0.1</v>
      </c>
      <c r="F38" s="3">
        <v>10.3</v>
      </c>
      <c r="G38" s="8">
        <v>42.8</v>
      </c>
      <c r="H38" s="1"/>
    </row>
    <row r="39" spans="1:8" ht="15.6" x14ac:dyDescent="0.3">
      <c r="A39" s="4"/>
      <c r="B39" s="5" t="s">
        <v>21</v>
      </c>
      <c r="C39" s="5">
        <f>SUM(C33:C38)</f>
        <v>785</v>
      </c>
      <c r="D39" s="22">
        <f>SUM(D33:D38)</f>
        <v>38.33</v>
      </c>
      <c r="E39" s="22">
        <f>SUM(E33:E38)</f>
        <v>34.18</v>
      </c>
      <c r="F39" s="22">
        <f>SUM(F33:F38)</f>
        <v>135.59</v>
      </c>
      <c r="G39" s="32">
        <f>SUM(G33:G38)</f>
        <v>1002.5899999999999</v>
      </c>
      <c r="H39" s="1"/>
    </row>
    <row r="40" spans="1:8" ht="16.2" thickBot="1" x14ac:dyDescent="0.35">
      <c r="A40" s="9"/>
      <c r="B40" s="10" t="s">
        <v>12</v>
      </c>
      <c r="C40" s="10">
        <f>C29+C39</f>
        <v>1380</v>
      </c>
      <c r="D40" s="23">
        <f>D29+D39</f>
        <v>60.54</v>
      </c>
      <c r="E40" s="23">
        <f>E29+E39</f>
        <v>65.039999999999992</v>
      </c>
      <c r="F40" s="23">
        <f>F29+F39</f>
        <v>199.18</v>
      </c>
      <c r="G40" s="33">
        <f>G29+G39</f>
        <v>1626.6399999999999</v>
      </c>
      <c r="H40" s="1"/>
    </row>
    <row r="41" spans="1:8" ht="15.6" x14ac:dyDescent="0.3">
      <c r="A41" s="1"/>
      <c r="B41" s="1"/>
      <c r="C41" s="1"/>
      <c r="D41" s="1"/>
      <c r="E41" s="1"/>
      <c r="F41" s="1"/>
      <c r="G41" s="1"/>
      <c r="H41" s="1"/>
    </row>
  </sheetData>
  <pageMargins left="0.7" right="0.7" top="0.75" bottom="0.75" header="0.3" footer="0.3"/>
  <pageSetup paperSize="9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workbookViewId="0">
      <selection activeCell="B37" sqref="B37"/>
    </sheetView>
  </sheetViews>
  <sheetFormatPr defaultRowHeight="14.4" x14ac:dyDescent="0.3"/>
  <cols>
    <col min="1" max="1" width="11.5546875" customWidth="1"/>
    <col min="2" max="2" width="39.44140625" customWidth="1"/>
    <col min="3" max="3" width="11.6640625" customWidth="1"/>
    <col min="4" max="4" width="10.88671875" customWidth="1"/>
    <col min="5" max="5" width="11" customWidth="1"/>
    <col min="6" max="6" width="12" customWidth="1"/>
    <col min="7" max="7" width="22" customWidth="1"/>
  </cols>
  <sheetData>
    <row r="1" spans="1:8" ht="15.6" x14ac:dyDescent="0.3">
      <c r="A1" s="1"/>
      <c r="B1" s="12" t="s">
        <v>32</v>
      </c>
      <c r="C1" s="1"/>
      <c r="D1" s="1"/>
      <c r="E1" s="1"/>
      <c r="F1" s="1"/>
      <c r="G1" s="1"/>
    </row>
    <row r="2" spans="1:8" ht="16.2" thickBot="1" x14ac:dyDescent="0.35">
      <c r="A2" s="1"/>
      <c r="B2" s="12" t="s">
        <v>8</v>
      </c>
      <c r="C2" s="1"/>
      <c r="D2" s="1"/>
      <c r="E2" s="1"/>
      <c r="F2" s="1"/>
      <c r="G2" s="1"/>
    </row>
    <row r="3" spans="1:8" ht="16.2" thickBot="1" x14ac:dyDescent="0.35">
      <c r="A3" s="17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9" t="s">
        <v>6</v>
      </c>
    </row>
    <row r="4" spans="1:8" ht="15.6" x14ac:dyDescent="0.3">
      <c r="A4" s="24" t="s">
        <v>83</v>
      </c>
      <c r="B4" s="20" t="s">
        <v>143</v>
      </c>
      <c r="C4" s="20">
        <v>25</v>
      </c>
      <c r="D4" s="21">
        <v>2.15</v>
      </c>
      <c r="E4" s="21">
        <v>0.33</v>
      </c>
      <c r="F4" s="21">
        <v>11.3</v>
      </c>
      <c r="G4" s="25">
        <v>57</v>
      </c>
      <c r="H4" s="1"/>
    </row>
    <row r="5" spans="1:8" ht="15.6" x14ac:dyDescent="0.3">
      <c r="A5" s="24" t="s">
        <v>108</v>
      </c>
      <c r="B5" s="20" t="s">
        <v>7</v>
      </c>
      <c r="C5" s="20">
        <v>35</v>
      </c>
      <c r="D5" s="21">
        <v>2.08</v>
      </c>
      <c r="E5" s="21">
        <v>8.25</v>
      </c>
      <c r="F5" s="21">
        <v>12.19</v>
      </c>
      <c r="G5" s="25">
        <v>131.44999999999999</v>
      </c>
    </row>
    <row r="6" spans="1:8" ht="15.6" x14ac:dyDescent="0.3">
      <c r="A6" s="7" t="s">
        <v>98</v>
      </c>
      <c r="B6" s="2" t="s">
        <v>65</v>
      </c>
      <c r="C6" s="2">
        <v>200</v>
      </c>
      <c r="D6" s="3">
        <v>8.3000000000000007</v>
      </c>
      <c r="E6" s="3">
        <v>10.199999999999999</v>
      </c>
      <c r="F6" s="3">
        <v>37.6</v>
      </c>
      <c r="G6" s="8">
        <v>274.89999999999998</v>
      </c>
    </row>
    <row r="7" spans="1:8" ht="16.2" thickBot="1" x14ac:dyDescent="0.35">
      <c r="A7" s="7" t="s">
        <v>132</v>
      </c>
      <c r="B7" s="2" t="s">
        <v>28</v>
      </c>
      <c r="C7" s="2">
        <v>200</v>
      </c>
      <c r="D7" s="3">
        <v>3.8</v>
      </c>
      <c r="E7" s="3">
        <v>2.9</v>
      </c>
      <c r="F7" s="3">
        <v>11.3</v>
      </c>
      <c r="G7" s="8">
        <v>86</v>
      </c>
    </row>
    <row r="8" spans="1:8" ht="16.2" thickBot="1" x14ac:dyDescent="0.35">
      <c r="A8" s="17"/>
      <c r="B8" s="18" t="s">
        <v>22</v>
      </c>
      <c r="C8" s="18">
        <f>SUM(C4:C7)</f>
        <v>460</v>
      </c>
      <c r="D8" s="18">
        <f t="shared" ref="D8:G8" si="0">SUM(D4:D7)</f>
        <v>16.330000000000002</v>
      </c>
      <c r="E8" s="18">
        <f t="shared" si="0"/>
        <v>21.68</v>
      </c>
      <c r="F8" s="18">
        <f t="shared" si="0"/>
        <v>72.39</v>
      </c>
      <c r="G8" s="19">
        <f t="shared" si="0"/>
        <v>549.34999999999991</v>
      </c>
    </row>
    <row r="9" spans="1:8" ht="15.6" x14ac:dyDescent="0.3">
      <c r="A9" s="1"/>
      <c r="B9" s="1"/>
      <c r="C9" s="1"/>
      <c r="D9" s="28"/>
      <c r="E9" s="28"/>
      <c r="F9" s="28"/>
      <c r="G9" s="28"/>
    </row>
    <row r="10" spans="1:8" ht="16.2" thickBot="1" x14ac:dyDescent="0.35">
      <c r="A10" s="1"/>
      <c r="B10" s="12" t="s">
        <v>9</v>
      </c>
      <c r="C10" s="1"/>
      <c r="D10" s="28"/>
      <c r="E10" s="28"/>
      <c r="F10" s="28"/>
      <c r="G10" s="28"/>
    </row>
    <row r="11" spans="1:8" ht="16.2" thickBot="1" x14ac:dyDescent="0.35">
      <c r="A11" s="17" t="str">
        <f t="shared" ref="A11:G11" si="1">A3</f>
        <v>№ ТК</v>
      </c>
      <c r="B11" s="18" t="str">
        <f t="shared" si="1"/>
        <v>Наименование блюда</v>
      </c>
      <c r="C11" s="18" t="str">
        <f t="shared" si="1"/>
        <v>Вес</v>
      </c>
      <c r="D11" s="26" t="str">
        <f t="shared" si="1"/>
        <v>Белки</v>
      </c>
      <c r="E11" s="26" t="str">
        <f t="shared" si="1"/>
        <v>Жиры</v>
      </c>
      <c r="F11" s="26" t="str">
        <f t="shared" si="1"/>
        <v>Углеводы</v>
      </c>
      <c r="G11" s="27" t="str">
        <f t="shared" si="1"/>
        <v>Энергетическая  Ц</v>
      </c>
    </row>
    <row r="12" spans="1:8" ht="15.6" x14ac:dyDescent="0.3">
      <c r="A12" s="13" t="s">
        <v>83</v>
      </c>
      <c r="B12" s="14" t="s">
        <v>26</v>
      </c>
      <c r="C12" s="14">
        <v>75</v>
      </c>
      <c r="D12" s="15">
        <v>6.1</v>
      </c>
      <c r="E12" s="15">
        <v>0.83</v>
      </c>
      <c r="F12" s="15">
        <v>35.450000000000003</v>
      </c>
      <c r="G12" s="16">
        <v>174.5</v>
      </c>
    </row>
    <row r="13" spans="1:8" ht="15.6" x14ac:dyDescent="0.3">
      <c r="A13" s="13" t="s">
        <v>95</v>
      </c>
      <c r="B13" s="14" t="s">
        <v>56</v>
      </c>
      <c r="C13" s="14">
        <v>60</v>
      </c>
      <c r="D13" s="15">
        <v>0.6</v>
      </c>
      <c r="E13" s="15">
        <v>3.1</v>
      </c>
      <c r="F13" s="15">
        <v>1.8</v>
      </c>
      <c r="G13" s="16">
        <v>37.6</v>
      </c>
    </row>
    <row r="14" spans="1:8" ht="15.6" x14ac:dyDescent="0.3">
      <c r="A14" s="13" t="s">
        <v>99</v>
      </c>
      <c r="B14" s="14" t="s">
        <v>31</v>
      </c>
      <c r="C14" s="14">
        <v>200</v>
      </c>
      <c r="D14" s="15">
        <v>4.4000000000000004</v>
      </c>
      <c r="E14" s="15">
        <v>9.1999999999999993</v>
      </c>
      <c r="F14" s="15">
        <v>6.2</v>
      </c>
      <c r="G14" s="16">
        <v>126</v>
      </c>
    </row>
    <row r="15" spans="1:8" ht="15.6" x14ac:dyDescent="0.3">
      <c r="A15" s="13" t="s">
        <v>123</v>
      </c>
      <c r="B15" s="14" t="s">
        <v>122</v>
      </c>
      <c r="C15" s="14">
        <v>200</v>
      </c>
      <c r="D15" s="15">
        <v>23.3</v>
      </c>
      <c r="E15" s="15">
        <v>8.1</v>
      </c>
      <c r="F15" s="15">
        <v>33.200000000000003</v>
      </c>
      <c r="G15" s="16">
        <v>314.60000000000002</v>
      </c>
    </row>
    <row r="16" spans="1:8" ht="15.6" x14ac:dyDescent="0.3">
      <c r="A16" s="13" t="s">
        <v>136</v>
      </c>
      <c r="B16" s="14" t="s">
        <v>27</v>
      </c>
      <c r="C16" s="14">
        <v>200</v>
      </c>
      <c r="D16" s="15">
        <v>0.6</v>
      </c>
      <c r="E16" s="15">
        <v>0.2</v>
      </c>
      <c r="F16" s="15">
        <v>15.2</v>
      </c>
      <c r="G16" s="16">
        <v>65.3</v>
      </c>
    </row>
    <row r="17" spans="1:8" ht="16.2" thickBot="1" x14ac:dyDescent="0.35">
      <c r="A17" s="13" t="s">
        <v>129</v>
      </c>
      <c r="B17" s="14" t="s">
        <v>69</v>
      </c>
      <c r="C17" s="14">
        <v>250</v>
      </c>
      <c r="D17" s="15">
        <v>2.2999999999999998</v>
      </c>
      <c r="E17" s="15">
        <v>0.5</v>
      </c>
      <c r="F17" s="15">
        <v>20.3</v>
      </c>
      <c r="G17" s="16">
        <v>94.5</v>
      </c>
      <c r="H17" s="1"/>
    </row>
    <row r="18" spans="1:8" ht="15.6" x14ac:dyDescent="0.3">
      <c r="A18" s="4"/>
      <c r="B18" s="5" t="s">
        <v>13</v>
      </c>
      <c r="C18" s="5">
        <f>SUM(C12:C17)</f>
        <v>985</v>
      </c>
      <c r="D18" s="22">
        <f>SUM(D12:D17)</f>
        <v>37.299999999999997</v>
      </c>
      <c r="E18" s="22">
        <f>SUM(E12:E17)</f>
        <v>21.929999999999996</v>
      </c>
      <c r="F18" s="22">
        <f>SUM(F12:F17)</f>
        <v>112.15</v>
      </c>
      <c r="G18" s="32">
        <f>SUM(G12:G17)</f>
        <v>812.5</v>
      </c>
    </row>
    <row r="19" spans="1:8" ht="16.2" thickBot="1" x14ac:dyDescent="0.35">
      <c r="A19" s="9"/>
      <c r="B19" s="10" t="s">
        <v>12</v>
      </c>
      <c r="C19" s="10">
        <f>C8+C18</f>
        <v>1445</v>
      </c>
      <c r="D19" s="23">
        <f>D8+D18</f>
        <v>53.629999999999995</v>
      </c>
      <c r="E19" s="23">
        <f>E8+E18</f>
        <v>43.61</v>
      </c>
      <c r="F19" s="23">
        <f>F8+F18</f>
        <v>184.54000000000002</v>
      </c>
      <c r="G19" s="33">
        <f>G8+G18</f>
        <v>1361.85</v>
      </c>
    </row>
    <row r="20" spans="1:8" ht="15.6" x14ac:dyDescent="0.3">
      <c r="A20" s="1"/>
      <c r="B20" s="1"/>
      <c r="C20" s="1"/>
      <c r="D20" s="28"/>
      <c r="E20" s="28"/>
      <c r="F20" s="28"/>
      <c r="G20" s="28"/>
    </row>
    <row r="21" spans="1:8" ht="15.6" x14ac:dyDescent="0.3">
      <c r="A21" s="1"/>
      <c r="B21" s="12" t="s">
        <v>33</v>
      </c>
      <c r="C21" s="1"/>
      <c r="D21" s="28"/>
      <c r="E21" s="28"/>
      <c r="F21" s="28"/>
      <c r="G21" s="28"/>
    </row>
    <row r="22" spans="1:8" ht="16.2" thickBot="1" x14ac:dyDescent="0.35">
      <c r="A22" s="1"/>
      <c r="B22" s="12" t="s">
        <v>15</v>
      </c>
      <c r="C22" s="1"/>
      <c r="D22" s="28"/>
      <c r="E22" s="28"/>
      <c r="F22" s="28"/>
      <c r="G22" s="28"/>
    </row>
    <row r="23" spans="1:8" ht="16.2" thickBot="1" x14ac:dyDescent="0.35">
      <c r="A23" s="17" t="str">
        <f t="shared" ref="A23:G23" si="2">A11</f>
        <v>№ ТК</v>
      </c>
      <c r="B23" s="18" t="str">
        <f t="shared" si="2"/>
        <v>Наименование блюда</v>
      </c>
      <c r="C23" s="18" t="str">
        <f t="shared" si="2"/>
        <v>Вес</v>
      </c>
      <c r="D23" s="26" t="str">
        <f t="shared" si="2"/>
        <v>Белки</v>
      </c>
      <c r="E23" s="26" t="str">
        <f t="shared" si="2"/>
        <v>Жиры</v>
      </c>
      <c r="F23" s="26" t="str">
        <f t="shared" si="2"/>
        <v>Углеводы</v>
      </c>
      <c r="G23" s="27" t="str">
        <f t="shared" si="2"/>
        <v>Энергетическая  Ц</v>
      </c>
    </row>
    <row r="24" spans="1:8" ht="15.6" x14ac:dyDescent="0.3">
      <c r="A24" s="24" t="s">
        <v>83</v>
      </c>
      <c r="B24" s="20" t="s">
        <v>143</v>
      </c>
      <c r="C24" s="20">
        <v>25</v>
      </c>
      <c r="D24" s="21">
        <v>2.15</v>
      </c>
      <c r="E24" s="21">
        <v>0.33</v>
      </c>
      <c r="F24" s="21">
        <v>11.3</v>
      </c>
      <c r="G24" s="25">
        <v>57</v>
      </c>
      <c r="H24" s="1"/>
    </row>
    <row r="25" spans="1:8" ht="15.6" x14ac:dyDescent="0.3">
      <c r="A25" s="24" t="s">
        <v>110</v>
      </c>
      <c r="B25" s="20" t="s">
        <v>24</v>
      </c>
      <c r="C25" s="20">
        <v>50</v>
      </c>
      <c r="D25" s="21">
        <v>6.1</v>
      </c>
      <c r="E25" s="21">
        <v>12.03</v>
      </c>
      <c r="F25" s="21">
        <v>12.19</v>
      </c>
      <c r="G25" s="25">
        <v>181.55</v>
      </c>
    </row>
    <row r="26" spans="1:8" ht="15.6" x14ac:dyDescent="0.3">
      <c r="A26" s="24" t="s">
        <v>82</v>
      </c>
      <c r="B26" s="20" t="s">
        <v>35</v>
      </c>
      <c r="C26" s="20">
        <v>130</v>
      </c>
      <c r="D26" s="21">
        <v>15.84</v>
      </c>
      <c r="E26" s="21">
        <v>4.66</v>
      </c>
      <c r="F26" s="21">
        <v>18.829999999999998</v>
      </c>
      <c r="G26" s="25">
        <v>183.92</v>
      </c>
      <c r="H26" s="1"/>
    </row>
    <row r="27" spans="1:8" ht="16.2" thickBot="1" x14ac:dyDescent="0.35">
      <c r="A27" s="7" t="s">
        <v>137</v>
      </c>
      <c r="B27" s="2" t="s">
        <v>40</v>
      </c>
      <c r="C27" s="2">
        <v>200</v>
      </c>
      <c r="D27" s="3">
        <v>1.6</v>
      </c>
      <c r="E27" s="3">
        <v>1.1000000000000001</v>
      </c>
      <c r="F27" s="3">
        <v>8.6999999999999993</v>
      </c>
      <c r="G27" s="8">
        <v>50.9</v>
      </c>
      <c r="H27" s="1"/>
    </row>
    <row r="28" spans="1:8" ht="16.2" thickBot="1" x14ac:dyDescent="0.35">
      <c r="A28" s="17"/>
      <c r="B28" s="18" t="s">
        <v>22</v>
      </c>
      <c r="C28" s="18">
        <f>SUM(C24:C27)</f>
        <v>405</v>
      </c>
      <c r="D28" s="18">
        <f t="shared" ref="D28:G28" si="3">SUM(D24:D27)</f>
        <v>25.69</v>
      </c>
      <c r="E28" s="18">
        <f t="shared" si="3"/>
        <v>18.12</v>
      </c>
      <c r="F28" s="18">
        <f t="shared" si="3"/>
        <v>51.019999999999996</v>
      </c>
      <c r="G28" s="19">
        <f t="shared" si="3"/>
        <v>473.37</v>
      </c>
      <c r="H28" s="1"/>
    </row>
    <row r="29" spans="1:8" ht="15.6" x14ac:dyDescent="0.3">
      <c r="A29" s="1"/>
      <c r="B29" s="1"/>
      <c r="C29" s="1"/>
      <c r="D29" s="28"/>
      <c r="E29" s="28"/>
      <c r="F29" s="28"/>
      <c r="G29" s="28"/>
      <c r="H29" s="1"/>
    </row>
    <row r="30" spans="1:8" ht="16.2" thickBot="1" x14ac:dyDescent="0.35">
      <c r="A30" s="1"/>
      <c r="B30" s="12" t="s">
        <v>18</v>
      </c>
      <c r="C30" s="1"/>
      <c r="D30" s="28"/>
      <c r="E30" s="28"/>
      <c r="F30" s="28"/>
      <c r="G30" s="28"/>
      <c r="H30" s="1"/>
    </row>
    <row r="31" spans="1:8" ht="16.2" thickBot="1" x14ac:dyDescent="0.35">
      <c r="A31" s="17" t="str">
        <f t="shared" ref="A31:G31" si="4">A23</f>
        <v>№ ТК</v>
      </c>
      <c r="B31" s="18" t="str">
        <f t="shared" si="4"/>
        <v>Наименование блюда</v>
      </c>
      <c r="C31" s="18" t="str">
        <f t="shared" si="4"/>
        <v>Вес</v>
      </c>
      <c r="D31" s="26" t="str">
        <f t="shared" si="4"/>
        <v>Белки</v>
      </c>
      <c r="E31" s="26" t="str">
        <f t="shared" si="4"/>
        <v>Жиры</v>
      </c>
      <c r="F31" s="26" t="str">
        <f t="shared" si="4"/>
        <v>Углеводы</v>
      </c>
      <c r="G31" s="27" t="str">
        <f t="shared" si="4"/>
        <v>Энергетическая  Ц</v>
      </c>
      <c r="H31" s="1"/>
    </row>
    <row r="32" spans="1:8" ht="15.6" x14ac:dyDescent="0.3">
      <c r="A32" s="7" t="s">
        <v>83</v>
      </c>
      <c r="B32" s="2" t="s">
        <v>68</v>
      </c>
      <c r="C32" s="2">
        <v>75</v>
      </c>
      <c r="D32" s="3">
        <v>6.1</v>
      </c>
      <c r="E32" s="3">
        <v>0.83</v>
      </c>
      <c r="F32" s="3">
        <v>35.450000000000003</v>
      </c>
      <c r="G32" s="8">
        <v>174.5</v>
      </c>
      <c r="H32" s="1"/>
    </row>
    <row r="33" spans="1:8" ht="15.6" x14ac:dyDescent="0.3">
      <c r="A33" s="7" t="s">
        <v>100</v>
      </c>
      <c r="B33" s="2" t="s">
        <v>66</v>
      </c>
      <c r="C33" s="2">
        <v>60</v>
      </c>
      <c r="D33" s="3">
        <v>0.48</v>
      </c>
      <c r="E33" s="3">
        <v>0.12</v>
      </c>
      <c r="F33" s="3">
        <v>1.5</v>
      </c>
      <c r="G33" s="8">
        <v>8.52</v>
      </c>
      <c r="H33" s="1"/>
    </row>
    <row r="34" spans="1:8" ht="15.6" x14ac:dyDescent="0.3">
      <c r="A34" s="7" t="s">
        <v>101</v>
      </c>
      <c r="B34" s="2" t="s">
        <v>67</v>
      </c>
      <c r="C34" s="2">
        <v>200</v>
      </c>
      <c r="D34" s="3">
        <v>4.7</v>
      </c>
      <c r="E34" s="3">
        <v>9.1</v>
      </c>
      <c r="F34" s="3">
        <v>10.7</v>
      </c>
      <c r="G34" s="8">
        <v>143</v>
      </c>
      <c r="H34" s="1"/>
    </row>
    <row r="35" spans="1:8" ht="15.6" x14ac:dyDescent="0.3">
      <c r="A35" s="7" t="s">
        <v>124</v>
      </c>
      <c r="B35" s="2" t="s">
        <v>46</v>
      </c>
      <c r="C35" s="2">
        <v>200</v>
      </c>
      <c r="D35" s="3">
        <v>22.1</v>
      </c>
      <c r="E35" s="3">
        <v>21.9</v>
      </c>
      <c r="F35" s="3">
        <v>13.2</v>
      </c>
      <c r="G35" s="8">
        <v>339.4</v>
      </c>
      <c r="H35" s="1"/>
    </row>
    <row r="36" spans="1:8" ht="16.2" thickBot="1" x14ac:dyDescent="0.35">
      <c r="A36" s="7" t="s">
        <v>134</v>
      </c>
      <c r="B36" s="2" t="s">
        <v>45</v>
      </c>
      <c r="C36" s="2">
        <v>200</v>
      </c>
      <c r="D36" s="3">
        <v>0.2</v>
      </c>
      <c r="E36" s="3">
        <v>0.1</v>
      </c>
      <c r="F36" s="3">
        <v>7.8</v>
      </c>
      <c r="G36" s="8">
        <v>32.700000000000003</v>
      </c>
      <c r="H36" s="1"/>
    </row>
    <row r="37" spans="1:8" ht="15.6" x14ac:dyDescent="0.3">
      <c r="A37" s="4"/>
      <c r="B37" s="5" t="s">
        <v>21</v>
      </c>
      <c r="C37" s="5">
        <f>SUM(C32:C36)</f>
        <v>735</v>
      </c>
      <c r="D37" s="22">
        <f>SUM(D32:D36)</f>
        <v>33.580000000000005</v>
      </c>
      <c r="E37" s="22">
        <f>SUM(E32:E36)</f>
        <v>32.049999999999997</v>
      </c>
      <c r="F37" s="22">
        <f>SUM(F32:F36)</f>
        <v>68.650000000000006</v>
      </c>
      <c r="G37" s="32">
        <f>SUM(G32:G36)</f>
        <v>698.12</v>
      </c>
      <c r="H37" s="1"/>
    </row>
    <row r="38" spans="1:8" ht="16.2" thickBot="1" x14ac:dyDescent="0.35">
      <c r="A38" s="9"/>
      <c r="B38" s="10" t="s">
        <v>12</v>
      </c>
      <c r="C38" s="10">
        <f>C28+C37</f>
        <v>1140</v>
      </c>
      <c r="D38" s="23">
        <f>D28+D37</f>
        <v>59.27000000000001</v>
      </c>
      <c r="E38" s="23">
        <f>E28+E37</f>
        <v>50.17</v>
      </c>
      <c r="F38" s="23">
        <f>F28+F37</f>
        <v>119.67</v>
      </c>
      <c r="G38" s="33">
        <f>G28+G37</f>
        <v>1171.49</v>
      </c>
      <c r="H38" s="1"/>
    </row>
    <row r="39" spans="1:8" ht="15.6" x14ac:dyDescent="0.3">
      <c r="A39" s="1"/>
      <c r="B39" s="1"/>
      <c r="C39" s="1"/>
      <c r="D39" s="1"/>
      <c r="E39" s="1"/>
      <c r="F39" s="1"/>
      <c r="G39" s="1"/>
      <c r="H39" s="1"/>
    </row>
  </sheetData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opLeftCell="A22" workbookViewId="0">
      <selection activeCell="C46" sqref="C46"/>
    </sheetView>
  </sheetViews>
  <sheetFormatPr defaultRowHeight="14.4" x14ac:dyDescent="0.3"/>
  <cols>
    <col min="2" max="2" width="52.88671875" customWidth="1"/>
    <col min="3" max="3" width="10.109375" customWidth="1"/>
    <col min="6" max="6" width="11.109375" customWidth="1"/>
    <col min="7" max="7" width="20.44140625" customWidth="1"/>
  </cols>
  <sheetData>
    <row r="1" spans="1:8" ht="15.6" x14ac:dyDescent="0.3">
      <c r="A1" s="1"/>
      <c r="B1" s="12" t="s">
        <v>37</v>
      </c>
      <c r="C1" s="1"/>
      <c r="D1" s="1"/>
      <c r="E1" s="1"/>
      <c r="F1" s="1"/>
      <c r="G1" s="1"/>
    </row>
    <row r="2" spans="1:8" ht="16.2" thickBot="1" x14ac:dyDescent="0.35">
      <c r="A2" s="1"/>
      <c r="B2" s="12" t="s">
        <v>8</v>
      </c>
      <c r="C2" s="1"/>
      <c r="D2" s="1"/>
      <c r="E2" s="1"/>
      <c r="F2" s="1"/>
      <c r="G2" s="1"/>
    </row>
    <row r="3" spans="1:8" ht="16.2" thickBot="1" x14ac:dyDescent="0.35">
      <c r="A3" s="17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9" t="s">
        <v>6</v>
      </c>
    </row>
    <row r="4" spans="1:8" ht="15.6" x14ac:dyDescent="0.3">
      <c r="A4" s="24" t="s">
        <v>83</v>
      </c>
      <c r="B4" s="20" t="s">
        <v>143</v>
      </c>
      <c r="C4" s="20">
        <v>25</v>
      </c>
      <c r="D4" s="21">
        <v>2.15</v>
      </c>
      <c r="E4" s="21">
        <v>0.33</v>
      </c>
      <c r="F4" s="21">
        <v>11.3</v>
      </c>
      <c r="G4" s="25">
        <v>57</v>
      </c>
      <c r="H4" s="1"/>
    </row>
    <row r="5" spans="1:8" ht="15.6" x14ac:dyDescent="0.3">
      <c r="A5" s="24" t="s">
        <v>109</v>
      </c>
      <c r="B5" s="20" t="s">
        <v>16</v>
      </c>
      <c r="C5" s="30">
        <v>35</v>
      </c>
      <c r="D5" s="21">
        <v>2.08</v>
      </c>
      <c r="E5" s="21">
        <v>8.25</v>
      </c>
      <c r="F5" s="21">
        <v>19.690000000000001</v>
      </c>
      <c r="G5" s="25">
        <v>161.25</v>
      </c>
    </row>
    <row r="6" spans="1:8" ht="15.6" x14ac:dyDescent="0.3">
      <c r="A6" s="7" t="s">
        <v>102</v>
      </c>
      <c r="B6" s="2" t="s">
        <v>25</v>
      </c>
      <c r="C6" s="29">
        <v>200</v>
      </c>
      <c r="D6" s="3">
        <v>5.3</v>
      </c>
      <c r="E6" s="3">
        <v>5.7</v>
      </c>
      <c r="F6" s="3">
        <v>25.3</v>
      </c>
      <c r="G6" s="8">
        <v>174.3</v>
      </c>
    </row>
    <row r="7" spans="1:8" ht="16.2" thickBot="1" x14ac:dyDescent="0.35">
      <c r="A7" s="7" t="s">
        <v>82</v>
      </c>
      <c r="B7" s="2" t="s">
        <v>158</v>
      </c>
      <c r="C7" s="2">
        <v>200</v>
      </c>
      <c r="D7" s="3">
        <v>6</v>
      </c>
      <c r="E7" s="3">
        <v>5</v>
      </c>
      <c r="F7" s="3">
        <v>22</v>
      </c>
      <c r="G7" s="8">
        <v>158</v>
      </c>
    </row>
    <row r="8" spans="1:8" ht="16.2" thickBot="1" x14ac:dyDescent="0.35">
      <c r="A8" s="17"/>
      <c r="B8" s="18" t="s">
        <v>22</v>
      </c>
      <c r="C8" s="18">
        <f>SUM(C4:C7)</f>
        <v>460</v>
      </c>
      <c r="D8" s="26">
        <f t="shared" ref="D8:G8" si="0">SUM(D4:D7)</f>
        <v>15.530000000000001</v>
      </c>
      <c r="E8" s="26">
        <f t="shared" si="0"/>
        <v>19.28</v>
      </c>
      <c r="F8" s="26">
        <f t="shared" si="0"/>
        <v>78.290000000000006</v>
      </c>
      <c r="G8" s="27">
        <f t="shared" si="0"/>
        <v>550.54999999999995</v>
      </c>
    </row>
    <row r="9" spans="1:8" ht="15.6" x14ac:dyDescent="0.3">
      <c r="A9" s="1"/>
      <c r="B9" s="1"/>
      <c r="C9" s="1"/>
      <c r="D9" s="1"/>
      <c r="E9" s="1"/>
      <c r="F9" s="1"/>
      <c r="G9" s="1"/>
    </row>
    <row r="10" spans="1:8" ht="16.2" thickBot="1" x14ac:dyDescent="0.35">
      <c r="A10" s="1"/>
      <c r="B10" s="12" t="s">
        <v>9</v>
      </c>
      <c r="C10" s="1"/>
      <c r="D10" s="1"/>
      <c r="E10" s="1"/>
      <c r="F10" s="1"/>
      <c r="G10" s="1"/>
    </row>
    <row r="11" spans="1:8" ht="16.2" thickBot="1" x14ac:dyDescent="0.35">
      <c r="A11" s="17" t="str">
        <f t="shared" ref="A11:G11" si="1">A3</f>
        <v>№ ТК</v>
      </c>
      <c r="B11" s="18" t="str">
        <f t="shared" si="1"/>
        <v>Наименование блюда</v>
      </c>
      <c r="C11" s="18" t="str">
        <f t="shared" si="1"/>
        <v>Вес</v>
      </c>
      <c r="D11" s="18" t="str">
        <f t="shared" si="1"/>
        <v>Белки</v>
      </c>
      <c r="E11" s="18" t="str">
        <f t="shared" si="1"/>
        <v>Жиры</v>
      </c>
      <c r="F11" s="18" t="str">
        <f t="shared" si="1"/>
        <v>Углеводы</v>
      </c>
      <c r="G11" s="19" t="str">
        <f t="shared" si="1"/>
        <v>Энергетическая  Ц</v>
      </c>
    </row>
    <row r="12" spans="1:8" ht="15.6" x14ac:dyDescent="0.3">
      <c r="A12" s="7" t="s">
        <v>83</v>
      </c>
      <c r="B12" s="2" t="s">
        <v>26</v>
      </c>
      <c r="C12" s="2">
        <v>75</v>
      </c>
      <c r="D12" s="3">
        <v>6.1</v>
      </c>
      <c r="E12" s="3">
        <v>0.83</v>
      </c>
      <c r="F12" s="3">
        <v>35.450000000000003</v>
      </c>
      <c r="G12" s="8">
        <v>174.5</v>
      </c>
    </row>
    <row r="13" spans="1:8" ht="15.6" x14ac:dyDescent="0.3">
      <c r="A13" s="7" t="s">
        <v>103</v>
      </c>
      <c r="B13" s="2" t="s">
        <v>77</v>
      </c>
      <c r="C13" s="2">
        <v>60</v>
      </c>
      <c r="D13" s="3">
        <v>1.7</v>
      </c>
      <c r="E13" s="3">
        <v>4.3</v>
      </c>
      <c r="F13" s="3">
        <v>6.2</v>
      </c>
      <c r="G13" s="8">
        <v>70.7</v>
      </c>
    </row>
    <row r="14" spans="1:8" ht="15.6" x14ac:dyDescent="0.3">
      <c r="A14" s="7" t="s">
        <v>104</v>
      </c>
      <c r="B14" s="2" t="s">
        <v>70</v>
      </c>
      <c r="C14" s="2">
        <v>200</v>
      </c>
      <c r="D14" s="3">
        <v>7.4</v>
      </c>
      <c r="E14" s="3">
        <v>5.4</v>
      </c>
      <c r="F14" s="3">
        <v>9.6</v>
      </c>
      <c r="G14" s="8">
        <v>116.8</v>
      </c>
    </row>
    <row r="15" spans="1:8" ht="15.6" x14ac:dyDescent="0.3">
      <c r="A15" s="7" t="s">
        <v>114</v>
      </c>
      <c r="B15" s="2" t="s">
        <v>117</v>
      </c>
      <c r="C15" s="2">
        <v>150</v>
      </c>
      <c r="D15" s="3">
        <v>3.2</v>
      </c>
      <c r="E15" s="3">
        <v>5.2</v>
      </c>
      <c r="F15" s="3">
        <v>19.8</v>
      </c>
      <c r="G15" s="8">
        <v>139.4</v>
      </c>
    </row>
    <row r="16" spans="1:8" ht="15.6" x14ac:dyDescent="0.3">
      <c r="A16" s="7" t="s">
        <v>82</v>
      </c>
      <c r="B16" s="2" t="s">
        <v>11</v>
      </c>
      <c r="C16" s="2">
        <v>80</v>
      </c>
      <c r="D16" s="3">
        <v>7.74</v>
      </c>
      <c r="E16" s="3">
        <v>11.97</v>
      </c>
      <c r="F16" s="3">
        <v>5.63</v>
      </c>
      <c r="G16" s="8">
        <v>161.22</v>
      </c>
    </row>
    <row r="17" spans="1:8" ht="16.2" thickBot="1" x14ac:dyDescent="0.35">
      <c r="A17" s="13" t="s">
        <v>135</v>
      </c>
      <c r="B17" s="14" t="s">
        <v>159</v>
      </c>
      <c r="C17" s="14">
        <v>200</v>
      </c>
      <c r="D17" s="15">
        <v>0.1</v>
      </c>
      <c r="E17" s="15">
        <v>0.1</v>
      </c>
      <c r="F17" s="15">
        <v>7.9</v>
      </c>
      <c r="G17" s="16">
        <v>32.700000000000003</v>
      </c>
    </row>
    <row r="18" spans="1:8" ht="15.6" x14ac:dyDescent="0.3">
      <c r="A18" s="4"/>
      <c r="B18" s="5" t="s">
        <v>13</v>
      </c>
      <c r="C18" s="5">
        <f>SUM(C12:C17)</f>
        <v>765</v>
      </c>
      <c r="D18" s="5">
        <f>SUM(D12:D17)</f>
        <v>26.240000000000002</v>
      </c>
      <c r="E18" s="5">
        <f>SUM(E12:E17)</f>
        <v>27.800000000000004</v>
      </c>
      <c r="F18" s="5">
        <f>SUM(F12:F17)</f>
        <v>84.580000000000013</v>
      </c>
      <c r="G18" s="6">
        <f>SUM(G12:G17)</f>
        <v>695.32</v>
      </c>
    </row>
    <row r="19" spans="1:8" ht="16.2" thickBot="1" x14ac:dyDescent="0.35">
      <c r="A19" s="9"/>
      <c r="B19" s="10" t="s">
        <v>12</v>
      </c>
      <c r="C19" s="10">
        <f>C8+C18</f>
        <v>1225</v>
      </c>
      <c r="D19" s="10">
        <f>D8+D18</f>
        <v>41.77</v>
      </c>
      <c r="E19" s="10">
        <f>E8+E18</f>
        <v>47.080000000000005</v>
      </c>
      <c r="F19" s="10">
        <f>F8+F18</f>
        <v>162.87</v>
      </c>
      <c r="G19" s="11">
        <f>G8+G18</f>
        <v>1245.8699999999999</v>
      </c>
    </row>
    <row r="20" spans="1:8" ht="15.6" x14ac:dyDescent="0.3">
      <c r="A20" s="1"/>
      <c r="B20" s="1"/>
      <c r="C20" s="1"/>
      <c r="D20" s="1"/>
      <c r="E20" s="1"/>
      <c r="F20" s="1"/>
      <c r="G20" s="1"/>
    </row>
    <row r="21" spans="1:8" ht="15.6" x14ac:dyDescent="0.3">
      <c r="A21" s="1"/>
      <c r="B21" s="12" t="s">
        <v>38</v>
      </c>
      <c r="C21" s="1"/>
      <c r="D21" s="1"/>
      <c r="E21" s="1"/>
      <c r="F21" s="1"/>
      <c r="G21" s="1"/>
    </row>
    <row r="22" spans="1:8" ht="16.2" thickBot="1" x14ac:dyDescent="0.35">
      <c r="A22" s="1"/>
      <c r="B22" s="12" t="s">
        <v>15</v>
      </c>
      <c r="C22" s="1"/>
      <c r="D22" s="1"/>
      <c r="E22" s="1"/>
      <c r="F22" s="1"/>
      <c r="G22" s="1"/>
    </row>
    <row r="23" spans="1:8" ht="16.2" thickBot="1" x14ac:dyDescent="0.35">
      <c r="A23" s="17" t="str">
        <f t="shared" ref="A23:G23" si="2">A11</f>
        <v>№ ТК</v>
      </c>
      <c r="B23" s="18" t="str">
        <f t="shared" si="2"/>
        <v>Наименование блюда</v>
      </c>
      <c r="C23" s="18" t="str">
        <f t="shared" si="2"/>
        <v>Вес</v>
      </c>
      <c r="D23" s="18" t="str">
        <f t="shared" si="2"/>
        <v>Белки</v>
      </c>
      <c r="E23" s="18" t="str">
        <f t="shared" si="2"/>
        <v>Жиры</v>
      </c>
      <c r="F23" s="18" t="str">
        <f t="shared" si="2"/>
        <v>Углеводы</v>
      </c>
      <c r="G23" s="19" t="str">
        <f t="shared" si="2"/>
        <v>Энергетическая  Ц</v>
      </c>
    </row>
    <row r="24" spans="1:8" ht="15.6" x14ac:dyDescent="0.3">
      <c r="A24" s="24" t="s">
        <v>83</v>
      </c>
      <c r="B24" s="20" t="s">
        <v>143</v>
      </c>
      <c r="C24" s="20">
        <v>25</v>
      </c>
      <c r="D24" s="21">
        <v>2.15</v>
      </c>
      <c r="E24" s="21">
        <v>0.33</v>
      </c>
      <c r="F24" s="21">
        <v>11.3</v>
      </c>
      <c r="G24" s="25">
        <v>57</v>
      </c>
      <c r="H24" s="1"/>
    </row>
    <row r="25" spans="1:8" ht="15.6" x14ac:dyDescent="0.3">
      <c r="A25" s="24" t="s">
        <v>108</v>
      </c>
      <c r="B25" s="20" t="s">
        <v>7</v>
      </c>
      <c r="C25" s="20">
        <v>35</v>
      </c>
      <c r="D25" s="21">
        <v>2.08</v>
      </c>
      <c r="E25" s="21">
        <v>8.25</v>
      </c>
      <c r="F25" s="21">
        <v>12.19</v>
      </c>
      <c r="G25" s="25">
        <v>131.44999999999999</v>
      </c>
      <c r="H25" s="1"/>
    </row>
    <row r="26" spans="1:8" ht="15.6" x14ac:dyDescent="0.3">
      <c r="A26" s="7" t="s">
        <v>105</v>
      </c>
      <c r="B26" s="2" t="s">
        <v>71</v>
      </c>
      <c r="C26" s="2">
        <v>200</v>
      </c>
      <c r="D26" s="3">
        <v>5.7</v>
      </c>
      <c r="E26" s="3">
        <v>4.8</v>
      </c>
      <c r="F26" s="3">
        <v>15.9</v>
      </c>
      <c r="G26" s="8">
        <v>129.9</v>
      </c>
      <c r="H26" s="1"/>
    </row>
    <row r="27" spans="1:8" ht="15.6" x14ac:dyDescent="0.3">
      <c r="A27" s="7" t="s">
        <v>132</v>
      </c>
      <c r="B27" s="2" t="s">
        <v>28</v>
      </c>
      <c r="C27" s="2">
        <v>200</v>
      </c>
      <c r="D27" s="3">
        <v>3.8</v>
      </c>
      <c r="E27" s="3">
        <v>2.9</v>
      </c>
      <c r="F27" s="3">
        <v>11.3</v>
      </c>
      <c r="G27" s="8">
        <v>86</v>
      </c>
      <c r="H27" s="1"/>
    </row>
    <row r="28" spans="1:8" ht="16.2" thickBot="1" x14ac:dyDescent="0.35">
      <c r="A28" s="13" t="s">
        <v>129</v>
      </c>
      <c r="B28" s="14" t="s">
        <v>139</v>
      </c>
      <c r="C28" s="14">
        <v>180</v>
      </c>
      <c r="D28" s="15">
        <v>2.72</v>
      </c>
      <c r="E28" s="15">
        <v>0.9</v>
      </c>
      <c r="F28" s="15">
        <v>32.299999999999997</v>
      </c>
      <c r="G28" s="16">
        <v>160.69999999999999</v>
      </c>
      <c r="H28" s="1"/>
    </row>
    <row r="29" spans="1:8" ht="16.2" thickBot="1" x14ac:dyDescent="0.35">
      <c r="A29" s="17"/>
      <c r="B29" s="18" t="s">
        <v>22</v>
      </c>
      <c r="C29" s="18">
        <f>SUM(C24:C28)</f>
        <v>640</v>
      </c>
      <c r="D29" s="18">
        <f t="shared" ref="D29:G29" si="3">SUM(D24:D28)</f>
        <v>16.45</v>
      </c>
      <c r="E29" s="18">
        <f t="shared" si="3"/>
        <v>17.179999999999996</v>
      </c>
      <c r="F29" s="18">
        <f t="shared" si="3"/>
        <v>82.99</v>
      </c>
      <c r="G29" s="19">
        <f t="shared" si="3"/>
        <v>565.04999999999995</v>
      </c>
      <c r="H29" s="1"/>
    </row>
    <row r="30" spans="1:8" ht="15.6" x14ac:dyDescent="0.3">
      <c r="A30" s="1"/>
      <c r="B30" s="1"/>
      <c r="C30" s="1"/>
      <c r="D30" s="1"/>
      <c r="E30" s="1"/>
      <c r="F30" s="1"/>
      <c r="G30" s="1"/>
      <c r="H30" s="1"/>
    </row>
    <row r="31" spans="1:8" ht="16.2" thickBot="1" x14ac:dyDescent="0.35">
      <c r="A31" s="1"/>
      <c r="B31" s="12" t="s">
        <v>18</v>
      </c>
      <c r="C31" s="1"/>
      <c r="D31" s="1"/>
      <c r="E31" s="1"/>
      <c r="F31" s="1"/>
      <c r="G31" s="1"/>
      <c r="H31" s="1"/>
    </row>
    <row r="32" spans="1:8" ht="16.2" thickBot="1" x14ac:dyDescent="0.35">
      <c r="A32" s="17" t="str">
        <f t="shared" ref="A32:G32" si="4">A23</f>
        <v>№ ТК</v>
      </c>
      <c r="B32" s="18" t="str">
        <f t="shared" si="4"/>
        <v>Наименование блюда</v>
      </c>
      <c r="C32" s="18" t="str">
        <f t="shared" si="4"/>
        <v>Вес</v>
      </c>
      <c r="D32" s="18" t="str">
        <f t="shared" si="4"/>
        <v>Белки</v>
      </c>
      <c r="E32" s="18" t="str">
        <f t="shared" si="4"/>
        <v>Жиры</v>
      </c>
      <c r="F32" s="18" t="str">
        <f t="shared" si="4"/>
        <v>Углеводы</v>
      </c>
      <c r="G32" s="19" t="str">
        <f t="shared" si="4"/>
        <v>Энергетическая  Ц</v>
      </c>
      <c r="H32" s="1"/>
    </row>
    <row r="33" spans="1:8" ht="15.6" x14ac:dyDescent="0.3">
      <c r="A33" s="24" t="s">
        <v>83</v>
      </c>
      <c r="B33" s="20" t="s">
        <v>26</v>
      </c>
      <c r="C33" s="20">
        <v>75</v>
      </c>
      <c r="D33" s="21">
        <v>6.1</v>
      </c>
      <c r="E33" s="21">
        <v>0.83</v>
      </c>
      <c r="F33" s="21">
        <v>35.450000000000003</v>
      </c>
      <c r="G33" s="25">
        <v>174.5</v>
      </c>
      <c r="H33" s="1"/>
    </row>
    <row r="34" spans="1:8" ht="15.6" x14ac:dyDescent="0.3">
      <c r="A34" s="24" t="s">
        <v>106</v>
      </c>
      <c r="B34" s="20" t="s">
        <v>72</v>
      </c>
      <c r="C34" s="20">
        <v>60</v>
      </c>
      <c r="D34" s="21">
        <v>0.78</v>
      </c>
      <c r="E34" s="21">
        <v>0.12</v>
      </c>
      <c r="F34" s="21">
        <v>2.88</v>
      </c>
      <c r="G34" s="25">
        <v>15.42</v>
      </c>
      <c r="H34" s="1"/>
    </row>
    <row r="35" spans="1:8" ht="15.6" x14ac:dyDescent="0.3">
      <c r="A35" s="7" t="s">
        <v>107</v>
      </c>
      <c r="B35" s="2" t="s">
        <v>78</v>
      </c>
      <c r="C35" s="2">
        <v>200</v>
      </c>
      <c r="D35" s="3">
        <v>8.9</v>
      </c>
      <c r="E35" s="3">
        <v>7.8</v>
      </c>
      <c r="F35" s="3">
        <v>18.100000000000001</v>
      </c>
      <c r="G35" s="8">
        <v>178</v>
      </c>
      <c r="H35" s="1"/>
    </row>
    <row r="36" spans="1:8" ht="15.6" x14ac:dyDescent="0.3">
      <c r="A36" s="7" t="s">
        <v>112</v>
      </c>
      <c r="B36" s="2" t="s">
        <v>73</v>
      </c>
      <c r="C36" s="2">
        <v>150</v>
      </c>
      <c r="D36" s="3">
        <v>3.5</v>
      </c>
      <c r="E36" s="3">
        <v>4.8</v>
      </c>
      <c r="F36" s="3">
        <v>35</v>
      </c>
      <c r="G36" s="8">
        <v>196.9</v>
      </c>
      <c r="H36" s="1"/>
    </row>
    <row r="37" spans="1:8" ht="15.6" x14ac:dyDescent="0.3">
      <c r="A37" s="7" t="s">
        <v>125</v>
      </c>
      <c r="B37" s="2" t="s">
        <v>74</v>
      </c>
      <c r="C37" s="2">
        <v>100</v>
      </c>
      <c r="D37" s="3">
        <v>16.739999999999998</v>
      </c>
      <c r="E37" s="3">
        <v>15.88</v>
      </c>
      <c r="F37" s="3">
        <v>6.66</v>
      </c>
      <c r="G37" s="8">
        <v>236.6</v>
      </c>
      <c r="H37" s="1"/>
    </row>
    <row r="38" spans="1:8" ht="15.6" x14ac:dyDescent="0.3">
      <c r="A38" s="13" t="s">
        <v>138</v>
      </c>
      <c r="B38" s="14" t="s">
        <v>75</v>
      </c>
      <c r="C38" s="14">
        <v>200</v>
      </c>
      <c r="D38" s="15">
        <v>0.5</v>
      </c>
      <c r="E38" s="15">
        <v>0.2</v>
      </c>
      <c r="F38" s="15">
        <v>19.5</v>
      </c>
      <c r="G38" s="16">
        <v>81.3</v>
      </c>
      <c r="H38" s="1"/>
    </row>
    <row r="39" spans="1:8" ht="16.2" thickBot="1" x14ac:dyDescent="0.35">
      <c r="A39" s="7" t="s">
        <v>129</v>
      </c>
      <c r="B39" s="2" t="s">
        <v>43</v>
      </c>
      <c r="C39" s="2">
        <v>170</v>
      </c>
      <c r="D39" s="3">
        <v>0.68</v>
      </c>
      <c r="E39" s="3">
        <v>0.68</v>
      </c>
      <c r="F39" s="3">
        <v>16.7</v>
      </c>
      <c r="G39" s="8">
        <v>79.7</v>
      </c>
      <c r="H39" s="1"/>
    </row>
    <row r="40" spans="1:8" ht="15.6" x14ac:dyDescent="0.3">
      <c r="A40" s="4"/>
      <c r="B40" s="5" t="s">
        <v>21</v>
      </c>
      <c r="C40" s="5">
        <f>SUM(C33:C39)</f>
        <v>955</v>
      </c>
      <c r="D40" s="5">
        <f>SUM(D33:D39)</f>
        <v>37.199999999999996</v>
      </c>
      <c r="E40" s="5">
        <f>SUM(E33:E39)</f>
        <v>30.31</v>
      </c>
      <c r="F40" s="5">
        <f>SUM(F33:F39)</f>
        <v>134.29</v>
      </c>
      <c r="G40" s="6">
        <f>SUM(G33:G39)</f>
        <v>962.42</v>
      </c>
      <c r="H40" s="1"/>
    </row>
    <row r="41" spans="1:8" ht="16.2" thickBot="1" x14ac:dyDescent="0.35">
      <c r="A41" s="9"/>
      <c r="B41" s="10" t="s">
        <v>12</v>
      </c>
      <c r="C41" s="10">
        <f>C29+C40</f>
        <v>1595</v>
      </c>
      <c r="D41" s="10">
        <f>D29+D40</f>
        <v>53.649999999999991</v>
      </c>
      <c r="E41" s="10">
        <f>E29+E40</f>
        <v>47.489999999999995</v>
      </c>
      <c r="F41" s="10">
        <f>F29+F40</f>
        <v>217.27999999999997</v>
      </c>
      <c r="G41" s="11">
        <f>G29+G40</f>
        <v>1527.4699999999998</v>
      </c>
      <c r="H41" s="1"/>
    </row>
    <row r="42" spans="1:8" ht="16.2" thickBot="1" x14ac:dyDescent="0.35">
      <c r="A42" s="1"/>
      <c r="B42" s="1"/>
      <c r="C42" s="1"/>
      <c r="D42" s="1"/>
      <c r="E42" s="1"/>
      <c r="F42" s="1"/>
      <c r="G42" s="1"/>
      <c r="H42" s="1"/>
    </row>
    <row r="43" spans="1:8" ht="16.2" thickBot="1" x14ac:dyDescent="0.35">
      <c r="A43" s="31"/>
      <c r="B43" s="18" t="s">
        <v>76</v>
      </c>
      <c r="C43" s="18">
        <f>Лист1!C19+Лист1!C40+Лист2!C20+Лист2!C41+Лист3!C19+Лист3!C40+Лист4!C19+Лист4!C38+Лист5!C19+Лист5!C41</f>
        <v>13640</v>
      </c>
      <c r="D43" s="18">
        <f>Лист1!D19+Лист1!D40+Лист2!D20+Лист2!D41+Лист3!D19+Лист3!D40+Лист4!D19+Лист4!D38+Лист5!D19+Лист5!D41</f>
        <v>541.35</v>
      </c>
      <c r="E43" s="18">
        <f>Лист1!E19+Лист1!E40+Лист2!E20+Лист2!E41+Лист3!E19+Лист3!E40+Лист4!E19+Лист4!E38+Лист5!E19+Лист5!E41</f>
        <v>497.78000000000009</v>
      </c>
      <c r="F43" s="18">
        <f>Лист1!F19+Лист1!F40+Лист2!F20+Лист2!F41+Лист3!F19+Лист3!F40+Лист4!F19+Лист4!F38+Лист5!F19+Лист5!F41</f>
        <v>1728.74</v>
      </c>
      <c r="G43" s="18">
        <f>Лист1!G19+Лист1!G40+Лист2!G20+Лист2!G41+Лист3!G19+Лист3!G40+Лист4!G19+Лист4!G38+Лист5!G19+Лист5!G41</f>
        <v>13695.769999999999</v>
      </c>
    </row>
  </sheetData>
  <pageMargins left="0.7" right="0.7" top="0.75" bottom="0.75" header="0.3" footer="0.3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1"/>
  <sheetViews>
    <sheetView workbookViewId="0">
      <selection activeCell="H6" sqref="H6"/>
    </sheetView>
  </sheetViews>
  <sheetFormatPr defaultRowHeight="14.4" x14ac:dyDescent="0.3"/>
  <cols>
    <col min="8" max="8" width="11.88671875" customWidth="1"/>
  </cols>
  <sheetData>
    <row r="1" spans="1:21" x14ac:dyDescent="0.3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21" x14ac:dyDescent="0.3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21" ht="15.6" x14ac:dyDescent="0.3">
      <c r="A3" s="41" t="s">
        <v>147</v>
      </c>
      <c r="B3" s="41"/>
      <c r="C3" s="41"/>
      <c r="D3" s="41"/>
      <c r="E3" s="41"/>
      <c r="F3" s="42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1:21" ht="15.6" x14ac:dyDescent="0.3">
      <c r="A4" s="41" t="s">
        <v>148</v>
      </c>
      <c r="B4" s="41"/>
      <c r="C4" s="41"/>
      <c r="D4" s="41"/>
      <c r="E4" s="41"/>
      <c r="F4" s="42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</row>
    <row r="5" spans="1:21" ht="15.6" x14ac:dyDescent="0.3">
      <c r="A5" s="41" t="s">
        <v>149</v>
      </c>
      <c r="B5" s="41"/>
      <c r="C5" s="41"/>
      <c r="D5" s="41"/>
      <c r="E5" s="41"/>
      <c r="F5" s="42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</row>
    <row r="6" spans="1:21" ht="15.6" x14ac:dyDescent="0.3">
      <c r="A6" s="43" t="s">
        <v>150</v>
      </c>
      <c r="B6" s="41"/>
      <c r="C6" s="41"/>
      <c r="D6" s="41"/>
      <c r="E6" s="41"/>
      <c r="F6" s="42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1" ht="15.6" x14ac:dyDescent="0.3">
      <c r="A7" s="43" t="s">
        <v>151</v>
      </c>
      <c r="B7" s="41"/>
      <c r="C7" s="41"/>
      <c r="D7" s="41"/>
      <c r="E7" s="41"/>
      <c r="F7" s="42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</row>
    <row r="8" spans="1:21" ht="15.6" x14ac:dyDescent="0.3">
      <c r="A8" s="41"/>
      <c r="B8" s="41"/>
      <c r="C8" s="41"/>
      <c r="D8" s="41"/>
      <c r="E8" s="41"/>
      <c r="F8" s="42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</row>
    <row r="9" spans="1:21" x14ac:dyDescent="0.3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</row>
    <row r="10" spans="1:21" x14ac:dyDescent="0.3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</row>
    <row r="11" spans="1:21" x14ac:dyDescent="0.3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</row>
    <row r="12" spans="1:21" x14ac:dyDescent="0.3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</row>
    <row r="13" spans="1:21" x14ac:dyDescent="0.3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</row>
    <row r="14" spans="1:21" x14ac:dyDescent="0.3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</row>
    <row r="15" spans="1:21" x14ac:dyDescent="0.3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</row>
    <row r="16" spans="1:21" x14ac:dyDescent="0.3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</row>
    <row r="17" spans="1:21" x14ac:dyDescent="0.3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</row>
    <row r="18" spans="1:21" x14ac:dyDescent="0.3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</row>
    <row r="19" spans="1:21" ht="31.8" x14ac:dyDescent="0.5">
      <c r="A19" s="34"/>
      <c r="B19" s="34"/>
      <c r="C19" s="36"/>
      <c r="D19" s="37" t="s">
        <v>152</v>
      </c>
      <c r="E19" s="36"/>
      <c r="F19" s="36"/>
      <c r="G19" s="36"/>
      <c r="H19" s="36"/>
      <c r="I19" s="36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</row>
    <row r="20" spans="1:21" x14ac:dyDescent="0.3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</row>
    <row r="21" spans="1:21" x14ac:dyDescent="0.3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</row>
    <row r="22" spans="1:21" x14ac:dyDescent="0.3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</row>
    <row r="23" spans="1:21" ht="17.399999999999999" x14ac:dyDescent="0.3">
      <c r="A23" s="34"/>
      <c r="B23" s="34"/>
      <c r="C23" s="36"/>
      <c r="D23" s="38" t="s">
        <v>153</v>
      </c>
      <c r="E23" s="36"/>
      <c r="F23" s="36"/>
      <c r="G23" s="36"/>
      <c r="H23" s="36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</row>
    <row r="24" spans="1:21" ht="17.399999999999999" x14ac:dyDescent="0.3">
      <c r="A24" s="34"/>
      <c r="B24" s="34"/>
      <c r="C24" s="34"/>
      <c r="D24" s="38"/>
      <c r="E24" s="38"/>
      <c r="F24" s="38"/>
      <c r="G24" s="38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</row>
    <row r="25" spans="1:21" ht="17.399999999999999" x14ac:dyDescent="0.3">
      <c r="A25" s="34"/>
      <c r="B25" s="34"/>
      <c r="C25" s="34"/>
      <c r="D25" s="38"/>
      <c r="E25" s="38" t="s">
        <v>154</v>
      </c>
      <c r="F25" s="38"/>
      <c r="G25" s="38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</row>
    <row r="26" spans="1:21" ht="18" x14ac:dyDescent="0.35">
      <c r="A26" s="34"/>
      <c r="B26" s="34"/>
      <c r="C26" s="35"/>
      <c r="D26" s="35"/>
      <c r="E26" s="35"/>
      <c r="F26" s="35"/>
      <c r="G26" s="35"/>
      <c r="H26" s="35"/>
      <c r="I26" s="35"/>
      <c r="J26" s="35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</row>
    <row r="27" spans="1:21" ht="17.399999999999999" x14ac:dyDescent="0.3">
      <c r="A27" s="34"/>
      <c r="B27" s="34"/>
      <c r="C27" s="38"/>
      <c r="D27" s="38" t="s">
        <v>160</v>
      </c>
      <c r="E27" s="38"/>
      <c r="F27" s="38"/>
      <c r="G27" s="38"/>
      <c r="H27" s="38"/>
      <c r="I27" s="38"/>
      <c r="J27" s="38"/>
      <c r="K27" s="36"/>
      <c r="L27" s="36"/>
      <c r="M27" s="34"/>
      <c r="N27" s="34"/>
      <c r="O27" s="34"/>
      <c r="P27" s="34"/>
      <c r="Q27" s="34"/>
      <c r="R27" s="34"/>
      <c r="S27" s="34"/>
      <c r="T27" s="34"/>
      <c r="U27" s="34"/>
    </row>
    <row r="28" spans="1:21" ht="17.399999999999999" x14ac:dyDescent="0.3">
      <c r="A28" s="34"/>
      <c r="B28" s="34"/>
      <c r="C28" s="38"/>
      <c r="D28" s="38" t="s">
        <v>155</v>
      </c>
      <c r="E28" s="38"/>
      <c r="F28" s="38"/>
      <c r="G28" s="38"/>
      <c r="H28" s="38"/>
      <c r="I28" s="38"/>
      <c r="J28" s="38"/>
      <c r="K28" s="36"/>
      <c r="L28" s="36"/>
      <c r="M28" s="34"/>
      <c r="N28" s="34"/>
      <c r="O28" s="34"/>
      <c r="P28" s="34"/>
      <c r="Q28" s="34"/>
      <c r="R28" s="34"/>
      <c r="S28" s="34"/>
      <c r="T28" s="34"/>
      <c r="U28" s="34"/>
    </row>
    <row r="29" spans="1:21" ht="17.399999999999999" x14ac:dyDescent="0.3">
      <c r="A29" s="34"/>
      <c r="B29" s="34"/>
      <c r="C29" s="38"/>
      <c r="D29" s="38" t="s">
        <v>156</v>
      </c>
      <c r="E29" s="38"/>
      <c r="F29" s="38"/>
      <c r="G29" s="38"/>
      <c r="H29" s="38"/>
      <c r="I29" s="38"/>
      <c r="J29" s="38"/>
      <c r="K29" s="36"/>
      <c r="L29" s="36"/>
      <c r="M29" s="34"/>
      <c r="N29" s="34"/>
      <c r="O29" s="34"/>
      <c r="P29" s="34"/>
      <c r="Q29" s="34"/>
      <c r="R29" s="34"/>
      <c r="S29" s="34"/>
      <c r="T29" s="34"/>
      <c r="U29" s="34"/>
    </row>
    <row r="30" spans="1:21" ht="17.399999999999999" x14ac:dyDescent="0.3">
      <c r="A30" s="34"/>
      <c r="B30" s="34"/>
      <c r="C30" s="38"/>
      <c r="D30" s="38"/>
      <c r="E30" s="38"/>
      <c r="F30" s="38"/>
      <c r="G30" s="38"/>
      <c r="H30" s="38"/>
      <c r="I30" s="38"/>
      <c r="J30" s="38"/>
      <c r="K30" s="36"/>
      <c r="L30" s="36"/>
      <c r="M30" s="34"/>
      <c r="N30" s="34"/>
      <c r="O30" s="34"/>
      <c r="P30" s="34"/>
      <c r="Q30" s="34"/>
      <c r="R30" s="34"/>
      <c r="S30" s="34"/>
      <c r="T30" s="34"/>
      <c r="U30" s="34"/>
    </row>
    <row r="31" spans="1:21" ht="17.399999999999999" x14ac:dyDescent="0.3">
      <c r="C31" s="39"/>
      <c r="D31" s="39"/>
      <c r="E31" s="39"/>
      <c r="F31" s="39"/>
      <c r="G31" s="39"/>
      <c r="H31" s="39"/>
      <c r="I31" s="39"/>
      <c r="J31" s="39"/>
      <c r="K31" s="40"/>
      <c r="L31" s="40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Лист2</vt:lpstr>
      <vt:lpstr>Лист3</vt:lpstr>
      <vt:lpstr>Лист4</vt:lpstr>
      <vt:lpstr>Лист5</vt:lpstr>
      <vt:lpstr>Лист6</vt:lpstr>
    </vt:vector>
  </TitlesOfParts>
  <Company>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2023-12-04T02:18:42Z</cp:lastPrinted>
  <dcterms:created xsi:type="dcterms:W3CDTF">2023-01-06T21:56:09Z</dcterms:created>
  <dcterms:modified xsi:type="dcterms:W3CDTF">2023-12-04T02:19:38Z</dcterms:modified>
</cp:coreProperties>
</file>